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10.13.56.29\nosei\04_生産支援グループ\130_補助事業要望申請（農家案内）\25122401　地域農業構造転換支援事業\02_様式\"/>
    </mc:Choice>
  </mc:AlternateContent>
  <xr:revisionPtr revIDLastSave="0" documentId="13_ncr:1_{58BF37F1-FC4D-4993-99D2-B701E325B10C}" xr6:coauthVersionLast="47" xr6:coauthVersionMax="47" xr10:uidLastSave="{00000000-0000-0000-0000-000000000000}"/>
  <bookViews>
    <workbookView xWindow="-28920" yWindow="-1110" windowWidth="29040" windowHeight="15720" tabRatio="843" xr2:uid="{00000000-000D-0000-FFFF-FFFF00000000}"/>
  </bookViews>
  <sheets>
    <sheet name="様式５（個人経営用）" sheetId="54" r:id="rId1"/>
    <sheet name="様式５（個人経営用・記載例）" sheetId="53" r:id="rId2"/>
    <sheet name="様式５（法人用）" sheetId="57" r:id="rId3"/>
    <sheet name="法人における付加価値額算出方法" sheetId="58" r:id="rId4"/>
  </sheets>
  <externalReferences>
    <externalReference r:id="rId5"/>
    <externalReference r:id="rId6"/>
    <externalReference r:id="rId7"/>
  </externalReferences>
  <definedNames>
    <definedName name="・函館" localSheetId="0">'[1]全農家DO NOT TOUCH'!#REF!</definedName>
    <definedName name="・函館" localSheetId="1">'[1]全農家DO NOT TOUCH'!#REF!</definedName>
    <definedName name="・函館" localSheetId="2">'[1]全農家DO NOT TOUCH'!#REF!</definedName>
    <definedName name="・函館">'[1]全農家DO NOT TOUCH'!#REF!</definedName>
    <definedName name="・北見" localSheetId="0">'[1]全農家DO NOT TOUCH'!#REF!</definedName>
    <definedName name="・北見" localSheetId="1">'[1]全農家DO NOT TOUCH'!#REF!</definedName>
    <definedName name="・北見" localSheetId="2">'[1]全農家DO NOT TOUCH'!#REF!</definedName>
    <definedName name="・北見">'[1]全農家DO NOT TOUCH'!#REF!</definedName>
    <definedName name="A原数" localSheetId="0">#REF!</definedName>
    <definedName name="A原数" localSheetId="1">#REF!</definedName>
    <definedName name="A原数" localSheetId="2">#REF!</definedName>
    <definedName name="A原数">#REF!</definedName>
    <definedName name="B基本ウェイト" localSheetId="0">#REF!</definedName>
    <definedName name="B基本ウェイト" localSheetId="1">#REF!</definedName>
    <definedName name="B基本ウェイト" localSheetId="2">#REF!</definedName>
    <definedName name="B基本ウェイト">#REF!</definedName>
    <definedName name="C調製ウェイト" localSheetId="0">#REF!</definedName>
    <definedName name="C調製ウェイト" localSheetId="1">#REF!</definedName>
    <definedName name="C調製ウェイト" localSheetId="2">#REF!</definedName>
    <definedName name="C調製ウェイト">#REF!</definedName>
    <definedName name="DATA" localSheetId="0">#REF!</definedName>
    <definedName name="DATA" localSheetId="1">#REF!</definedName>
    <definedName name="DATA" localSheetId="2">#REF!</definedName>
    <definedName name="DATA">#REF!</definedName>
    <definedName name="ｄｅｌ" localSheetId="0">#REF!,#REF!,#REF!,#REF!,#REF!,#REF!,#REF!,#REF!,#REF!,#REF!,#REF!,#REF!,#REF!,#REF!,#REF!,#REF!,#REF!,#REF!</definedName>
    <definedName name="ｄｅｌ" localSheetId="1">#REF!,#REF!,#REF!,#REF!,#REF!,#REF!,#REF!,#REF!,#REF!,#REF!,#REF!,#REF!,#REF!,#REF!,#REF!,#REF!,#REF!,#REF!</definedName>
    <definedName name="ｄｅｌ" localSheetId="2">#REF!,#REF!,#REF!,#REF!,#REF!,#REF!,#REF!,#REF!,#REF!,#REF!,#REF!,#REF!,#REF!,#REF!,#REF!,#REF!,#REF!,#REF!</definedName>
    <definedName name="ｄｅｌ">#REF!,#REF!,#REF!,#REF!,#REF!,#REF!,#REF!,#REF!,#REF!,#REF!,#REF!,#REF!,#REF!,#REF!,#REF!,#REF!,#REF!,#REF!</definedName>
    <definedName name="H貼付位置" localSheetId="0">#REF!</definedName>
    <definedName name="H貼付位置" localSheetId="1">#REF!</definedName>
    <definedName name="H貼付位置" localSheetId="2">#REF!</definedName>
    <definedName name="H貼付位置">#REF!</definedName>
    <definedName name="Ｈ貼付範囲" localSheetId="0">#REF!</definedName>
    <definedName name="Ｈ貼付範囲" localSheetId="1">#REF!</definedName>
    <definedName name="Ｈ貼付範囲" localSheetId="2">#REF!</definedName>
    <definedName name="Ｈ貼付範囲">#REF!</definedName>
    <definedName name="H編集領域" localSheetId="0">#REF!</definedName>
    <definedName name="H編集領域" localSheetId="1">#REF!</definedName>
    <definedName name="H編集領域" localSheetId="2">#REF!</definedName>
    <definedName name="H編集領域">#REF!</definedName>
    <definedName name="_xlnm.Print_Area" localSheetId="3">法人における付加価値額算出方法!$A$1:$W$65</definedName>
    <definedName name="_xlnm.Print_Area" localSheetId="0">'様式５（個人経営用）'!$A$1:$O$54</definedName>
    <definedName name="_xlnm.Print_Area" localSheetId="1">'様式５（個人経営用・記載例）'!$A$1:$N$53</definedName>
    <definedName name="_xlnm.Print_Area" localSheetId="2">'様式５（法人用）'!$A$1:$P$85</definedName>
    <definedName name="S集計領域" localSheetId="0">#REF!</definedName>
    <definedName name="S集計領域" localSheetId="1">#REF!</definedName>
    <definedName name="S集計領域" localSheetId="2">#REF!</definedName>
    <definedName name="S集計領域">#REF!</definedName>
    <definedName name="あか" localSheetId="0">#REF!,#REF!,#REF!,#REF!,#REF!,#REF!,#REF!,#REF!,#REF!,#REF!,#REF!,#REF!,#REF!,#REF!,#REF!,#REF!,#REF!,#REF!</definedName>
    <definedName name="あか" localSheetId="1">#REF!,#REF!,#REF!,#REF!,#REF!,#REF!,#REF!,#REF!,#REF!,#REF!,#REF!,#REF!,#REF!,#REF!,#REF!,#REF!,#REF!,#REF!</definedName>
    <definedName name="あか" localSheetId="2">#REF!,#REF!,#REF!,#REF!,#REF!,#REF!,#REF!,#REF!,#REF!,#REF!,#REF!,#REF!,#REF!,#REF!,#REF!,#REF!,#REF!,#REF!</definedName>
    <definedName name="あか">#REF!,#REF!,#REF!,#REF!,#REF!,#REF!,#REF!,#REF!,#REF!,#REF!,#REF!,#REF!,#REF!,#REF!,#REF!,#REF!,#REF!,#REF!</definedName>
    <definedName name="あき" localSheetId="0">#REF!</definedName>
    <definedName name="あき" localSheetId="1">#REF!</definedName>
    <definedName name="あき" localSheetId="2">#REF!</definedName>
    <definedName name="あき">#REF!</definedName>
    <definedName name="あす" localSheetId="0">#REF!,#REF!,#REF!,#REF!,#REF!,#REF!,#REF!,#REF!,#REF!,#REF!,#REF!,#REF!,#REF!,#REF!,#REF!,#REF!,#REF!,#REF!</definedName>
    <definedName name="あす" localSheetId="1">#REF!,#REF!,#REF!,#REF!,#REF!,#REF!,#REF!,#REF!,#REF!,#REF!,#REF!,#REF!,#REF!,#REF!,#REF!,#REF!,#REF!,#REF!</definedName>
    <definedName name="あす" localSheetId="2">#REF!,#REF!,#REF!,#REF!,#REF!,#REF!,#REF!,#REF!,#REF!,#REF!,#REF!,#REF!,#REF!,#REF!,#REF!,#REF!,#REF!,#REF!</definedName>
    <definedName name="あす">#REF!,#REF!,#REF!,#REF!,#REF!,#REF!,#REF!,#REF!,#REF!,#REF!,#REF!,#REF!,#REF!,#REF!,#REF!,#REF!,#REF!,#REF!</definedName>
    <definedName name="ちち">[2]チェック表!$A$1:$D$21</definedName>
    <definedName name="印刷" localSheetId="0">#REF!</definedName>
    <definedName name="印刷" localSheetId="1">#REF!</definedName>
    <definedName name="印刷" localSheetId="2">#REF!</definedName>
    <definedName name="印刷">#REF!</definedName>
    <definedName name="管轄局">[3]Sheet1!$B$3:$B$11</definedName>
    <definedName name="基本ｳｪｲﾄ" localSheetId="0">#REF!</definedName>
    <definedName name="基本ｳｪｲﾄ" localSheetId="1">#REF!</definedName>
    <definedName name="基本ｳｪｲﾄ" localSheetId="2">#REF!</definedName>
    <definedName name="基本ｳｪｲﾄ">#REF!</definedName>
    <definedName name="削除" localSheetId="0">#REF!,#REF!,#REF!,#REF!,#REF!,#REF!,#REF!,#REF!,#REF!,#REF!,#REF!,#REF!,#REF!,#REF!,#REF!,#REF!,#REF!,#REF!</definedName>
    <definedName name="削除" localSheetId="1">#REF!,#REF!,#REF!,#REF!,#REF!,#REF!,#REF!,#REF!,#REF!,#REF!,#REF!,#REF!,#REF!,#REF!,#REF!,#REF!,#REF!,#REF!</definedName>
    <definedName name="削除" localSheetId="2">#REF!,#REF!,#REF!,#REF!,#REF!,#REF!,#REF!,#REF!,#REF!,#REF!,#REF!,#REF!,#REF!,#REF!,#REF!,#REF!,#REF!,#REF!</definedName>
    <definedName name="削除">#REF!,#REF!,#REF!,#REF!,#REF!,#REF!,#REF!,#REF!,#REF!,#REF!,#REF!,#REF!,#REF!,#REF!,#REF!,#REF!,#REF!,#REF!</definedName>
    <definedName name="指標" localSheetId="0">#REF!</definedName>
    <definedName name="指標" localSheetId="1">#REF!</definedName>
    <definedName name="指標" localSheetId="2">#REF!</definedName>
    <definedName name="指標">#REF!</definedName>
    <definedName name="政策目的">[3]Sheet1!$G$3:$G$5</definedName>
    <definedName name="直線" localSheetId="0">#REF!</definedName>
    <definedName name="直線" localSheetId="1">#REF!</definedName>
    <definedName name="直線" localSheetId="2">#REF!</definedName>
    <definedName name="直線">#REF!</definedName>
    <definedName name="統計表" localSheetId="0">#REF!</definedName>
    <definedName name="統計表" localSheetId="1">#REF!</definedName>
    <definedName name="統計表" localSheetId="2">#REF!</definedName>
    <definedName name="統計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53" l="1"/>
  <c r="G83" i="57"/>
  <c r="F83" i="57"/>
  <c r="G76" i="57"/>
  <c r="F76" i="57"/>
  <c r="G56" i="57"/>
  <c r="G77" i="57" s="1"/>
  <c r="G82" i="57" s="1"/>
  <c r="F56" i="57"/>
  <c r="F77" i="57" s="1"/>
  <c r="F82" i="57" s="1"/>
  <c r="G15" i="57"/>
  <c r="G17" i="57" s="1"/>
  <c r="G81" i="57" s="1"/>
  <c r="F15" i="57"/>
  <c r="F17" i="57" s="1"/>
  <c r="F81" i="57" s="1"/>
  <c r="D41" i="53"/>
  <c r="D45" i="53" s="1"/>
  <c r="D11" i="53"/>
  <c r="D14" i="53" s="1"/>
  <c r="F52" i="54"/>
  <c r="E52" i="54"/>
  <c r="F42" i="54"/>
  <c r="F46" i="54" s="1"/>
  <c r="F51" i="54" s="1"/>
  <c r="E42" i="54"/>
  <c r="E46" i="54" s="1"/>
  <c r="E51" i="54" s="1"/>
  <c r="F12" i="54"/>
  <c r="F15" i="54" s="1"/>
  <c r="F50" i="54" s="1"/>
  <c r="E12" i="54"/>
  <c r="E15" i="54" s="1"/>
  <c r="E50" i="54" s="1"/>
  <c r="F53" i="54" l="1"/>
  <c r="F84" i="57"/>
  <c r="G84" i="57" l="1"/>
  <c r="J83" i="57" l="1"/>
  <c r="J85" i="57"/>
  <c r="E53" i="54" l="1"/>
  <c r="I52" i="54" s="1"/>
  <c r="I54" i="54" l="1"/>
  <c r="D51" i="53"/>
  <c r="E44" i="53"/>
  <c r="E43" i="53"/>
  <c r="E42" i="53"/>
  <c r="D50" i="53"/>
  <c r="E37" i="53"/>
  <c r="E36" i="53"/>
  <c r="E33" i="53"/>
  <c r="E51" i="53"/>
  <c r="E28" i="53"/>
  <c r="E21" i="53"/>
  <c r="E13" i="53"/>
  <c r="E12" i="53"/>
  <c r="D49" i="53"/>
  <c r="E9" i="53"/>
  <c r="E11" i="53" s="1"/>
  <c r="E41" i="53" l="1"/>
  <c r="E45" i="53" s="1"/>
  <c r="D52" i="53"/>
  <c r="E14" i="53"/>
  <c r="E49" i="53" s="1"/>
  <c r="E50" i="53"/>
  <c r="E52" i="53" l="1"/>
  <c r="H53"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7" authorId="0" shapeId="0" xr:uid="{00000000-0006-0000-0200-000001000000}">
      <text>
        <r>
          <rPr>
            <b/>
            <sz val="9"/>
            <color indexed="81"/>
            <rFont val="MS P ゴシック"/>
            <family val="3"/>
            <charset val="128"/>
          </rPr>
          <t>販売費・一般管理費の内
内　役員報酬、給与手当、賞与、法定福利費、福利厚生費
　　については、雇用費（Ｃ）として算出してください。</t>
        </r>
      </text>
    </comment>
  </commentList>
</comments>
</file>

<file path=xl/sharedStrings.xml><?xml version="1.0" encoding="utf-8"?>
<sst xmlns="http://schemas.openxmlformats.org/spreadsheetml/2006/main" count="333" uniqueCount="158">
  <si>
    <t>減価償却費</t>
    <rPh sb="0" eb="2">
      <t>ゲンカ</t>
    </rPh>
    <rPh sb="2" eb="4">
      <t>ショウキャク</t>
    </rPh>
    <rPh sb="4" eb="5">
      <t>ヒ</t>
    </rPh>
    <phoneticPr fontId="1"/>
  </si>
  <si>
    <t>雑費</t>
    <rPh sb="0" eb="2">
      <t>ザッピ</t>
    </rPh>
    <phoneticPr fontId="1"/>
  </si>
  <si>
    <t>備　考</t>
    <rPh sb="0" eb="1">
      <t>ソナエ</t>
    </rPh>
    <rPh sb="2" eb="3">
      <t>コウ</t>
    </rPh>
    <phoneticPr fontId="1"/>
  </si>
  <si>
    <t>項　目</t>
    <rPh sb="0" eb="1">
      <t>コウ</t>
    </rPh>
    <rPh sb="2" eb="3">
      <t>メ</t>
    </rPh>
    <phoneticPr fontId="1"/>
  </si>
  <si>
    <t>単位 ： 円</t>
    <rPh sb="0" eb="2">
      <t>タンイ</t>
    </rPh>
    <rPh sb="5" eb="6">
      <t>エン</t>
    </rPh>
    <phoneticPr fontId="1"/>
  </si>
  <si>
    <t>種苗費</t>
    <rPh sb="0" eb="2">
      <t>シュビョウ</t>
    </rPh>
    <rPh sb="2" eb="3">
      <t>ヒ</t>
    </rPh>
    <phoneticPr fontId="1"/>
  </si>
  <si>
    <t>肥料費</t>
    <rPh sb="0" eb="2">
      <t>ヒリョウ</t>
    </rPh>
    <rPh sb="2" eb="3">
      <t>ヒ</t>
    </rPh>
    <phoneticPr fontId="1"/>
  </si>
  <si>
    <t>諸材料費</t>
    <rPh sb="0" eb="1">
      <t>ショ</t>
    </rPh>
    <rPh sb="1" eb="4">
      <t>ザイリョウヒ</t>
    </rPh>
    <phoneticPr fontId="1"/>
  </si>
  <si>
    <t>動力光熱費</t>
    <rPh sb="0" eb="2">
      <t>ドウリョク</t>
    </rPh>
    <rPh sb="2" eb="5">
      <t>コウネツヒ</t>
    </rPh>
    <phoneticPr fontId="1"/>
  </si>
  <si>
    <t>品目名</t>
    <rPh sb="0" eb="2">
      <t>ヒンモク</t>
    </rPh>
    <rPh sb="2" eb="3">
      <t>メイ</t>
    </rPh>
    <phoneticPr fontId="1"/>
  </si>
  <si>
    <t>取組主体名：</t>
    <rPh sb="0" eb="2">
      <t>トリク</t>
    </rPh>
    <rPh sb="2" eb="4">
      <t>シュタイ</t>
    </rPh>
    <rPh sb="4" eb="5">
      <t>メイ</t>
    </rPh>
    <phoneticPr fontId="1"/>
  </si>
  <si>
    <t>販売金額</t>
    <rPh sb="0" eb="2">
      <t>ハンバイ</t>
    </rPh>
    <rPh sb="2" eb="4">
      <t>キンガク</t>
    </rPh>
    <phoneticPr fontId="1"/>
  </si>
  <si>
    <t>①販売金額</t>
    <rPh sb="1" eb="3">
      <t>ハンバイ</t>
    </rPh>
    <rPh sb="3" eb="5">
      <t>キンガク</t>
    </rPh>
    <phoneticPr fontId="1"/>
  </si>
  <si>
    <t>農薬衛生費</t>
    <rPh sb="0" eb="2">
      <t>ノウヤク</t>
    </rPh>
    <rPh sb="2" eb="5">
      <t>エイセイヒ</t>
    </rPh>
    <phoneticPr fontId="1"/>
  </si>
  <si>
    <t>修繕費</t>
    <rPh sb="0" eb="2">
      <t>シュウゼン</t>
    </rPh>
    <rPh sb="2" eb="3">
      <t>ヒ</t>
    </rPh>
    <phoneticPr fontId="1"/>
  </si>
  <si>
    <t>地代・賃借料</t>
    <rPh sb="0" eb="2">
      <t>チダイ</t>
    </rPh>
    <rPh sb="3" eb="6">
      <t>チンシャクリョウ</t>
    </rPh>
    <phoneticPr fontId="1"/>
  </si>
  <si>
    <t>内
訳</t>
    <rPh sb="0" eb="1">
      <t>ウチ</t>
    </rPh>
    <rPh sb="2" eb="3">
      <t>ヤク</t>
    </rPh>
    <phoneticPr fontId="1"/>
  </si>
  <si>
    <t>内
訳</t>
    <rPh sb="0" eb="1">
      <t>ウチ</t>
    </rPh>
    <rPh sb="6" eb="7">
      <t>ヤク</t>
    </rPh>
    <phoneticPr fontId="1"/>
  </si>
  <si>
    <t>収入総額（Ａ）</t>
    <rPh sb="0" eb="2">
      <t>シュウニュウ</t>
    </rPh>
    <rPh sb="2" eb="4">
      <t>ソウガク</t>
    </rPh>
    <phoneticPr fontId="1"/>
  </si>
  <si>
    <t>雇人費（Ｃ）</t>
    <rPh sb="0" eb="1">
      <t>ヤトイ</t>
    </rPh>
    <rPh sb="1" eb="2">
      <t>ニン</t>
    </rPh>
    <rPh sb="2" eb="3">
      <t>ヒ</t>
    </rPh>
    <phoneticPr fontId="1"/>
  </si>
  <si>
    <t>雇人費　（Ｃ）</t>
    <rPh sb="0" eb="1">
      <t>ヤトイ</t>
    </rPh>
    <rPh sb="1" eb="2">
      <t>ニン</t>
    </rPh>
    <rPh sb="2" eb="3">
      <t>ヒ</t>
    </rPh>
    <phoneticPr fontId="1"/>
  </si>
  <si>
    <t>％</t>
    <phoneticPr fontId="1"/>
  </si>
  <si>
    <t>＜収入＞</t>
    <rPh sb="1" eb="3">
      <t>シュウニュウ</t>
    </rPh>
    <phoneticPr fontId="1"/>
  </si>
  <si>
    <t>費用総額（Ｂ）</t>
    <rPh sb="0" eb="2">
      <t>ヒヨウ</t>
    </rPh>
    <rPh sb="2" eb="4">
      <t>ソウガク</t>
    </rPh>
    <phoneticPr fontId="1"/>
  </si>
  <si>
    <t>＜費用＞</t>
    <rPh sb="1" eb="3">
      <t>ヒヨウ</t>
    </rPh>
    <phoneticPr fontId="1"/>
  </si>
  <si>
    <t>＜付加価値額＞</t>
    <rPh sb="1" eb="3">
      <t>フカ</t>
    </rPh>
    <rPh sb="3" eb="5">
      <t>カチ</t>
    </rPh>
    <rPh sb="5" eb="6">
      <t>ガク</t>
    </rPh>
    <phoneticPr fontId="1"/>
  </si>
  <si>
    <t>②家事消費</t>
    <rPh sb="1" eb="3">
      <t>カジ</t>
    </rPh>
    <rPh sb="3" eb="5">
      <t>ショウヒ</t>
    </rPh>
    <phoneticPr fontId="1"/>
  </si>
  <si>
    <t>③雑収入</t>
    <rPh sb="1" eb="4">
      <t>ザッシュウニュウ</t>
    </rPh>
    <phoneticPr fontId="1"/>
  </si>
  <si>
    <t>⑤棚卸高（期首）</t>
    <rPh sb="1" eb="3">
      <t>タナオロシ</t>
    </rPh>
    <rPh sb="3" eb="4">
      <t>ダカ</t>
    </rPh>
    <rPh sb="5" eb="7">
      <t>キシュ</t>
    </rPh>
    <phoneticPr fontId="1"/>
  </si>
  <si>
    <t>⑥棚卸高（期末）</t>
    <rPh sb="1" eb="3">
      <t>タナオロシ</t>
    </rPh>
    <rPh sb="3" eb="4">
      <t>ダカ</t>
    </rPh>
    <rPh sb="5" eb="7">
      <t>キマツ</t>
    </rPh>
    <phoneticPr fontId="1"/>
  </si>
  <si>
    <t>④小計【①+②+③】</t>
    <rPh sb="1" eb="2">
      <t>ショウ</t>
    </rPh>
    <rPh sb="2" eb="3">
      <t>ケイ</t>
    </rPh>
    <phoneticPr fontId="1"/>
  </si>
  <si>
    <r>
      <t xml:space="preserve">収入総額（Ａ）
</t>
    </r>
    <r>
      <rPr>
        <sz val="11"/>
        <rFont val="ＭＳ ゴシック"/>
        <family val="3"/>
        <charset val="128"/>
      </rPr>
      <t>【④-⑤+⑥】</t>
    </r>
    <rPh sb="0" eb="2">
      <t>シュウニュウ</t>
    </rPh>
    <rPh sb="2" eb="4">
      <t>ソウガク</t>
    </rPh>
    <phoneticPr fontId="1"/>
  </si>
  <si>
    <t>⑧租税公課</t>
    <rPh sb="1" eb="3">
      <t>ソゼイ</t>
    </rPh>
    <rPh sb="3" eb="5">
      <t>コウカ</t>
    </rPh>
    <phoneticPr fontId="1"/>
  </si>
  <si>
    <t>⑨種苗費</t>
    <rPh sb="1" eb="3">
      <t>シュビョウ</t>
    </rPh>
    <rPh sb="3" eb="4">
      <t>ヒ</t>
    </rPh>
    <phoneticPr fontId="1"/>
  </si>
  <si>
    <t>⑩素畜費</t>
    <rPh sb="1" eb="2">
      <t>ス</t>
    </rPh>
    <rPh sb="2" eb="3">
      <t>チク</t>
    </rPh>
    <rPh sb="3" eb="4">
      <t>ヒ</t>
    </rPh>
    <phoneticPr fontId="1"/>
  </si>
  <si>
    <t>⑪肥料費</t>
    <rPh sb="1" eb="3">
      <t>ヒリョウ</t>
    </rPh>
    <rPh sb="3" eb="4">
      <t>ヒ</t>
    </rPh>
    <phoneticPr fontId="1"/>
  </si>
  <si>
    <t>⑫飼料費</t>
    <rPh sb="1" eb="3">
      <t>シリョウ</t>
    </rPh>
    <rPh sb="3" eb="4">
      <t>ヒ</t>
    </rPh>
    <phoneticPr fontId="1"/>
  </si>
  <si>
    <t>⑬農具費</t>
    <rPh sb="1" eb="3">
      <t>ノウグ</t>
    </rPh>
    <rPh sb="3" eb="4">
      <t>ヒ</t>
    </rPh>
    <phoneticPr fontId="1"/>
  </si>
  <si>
    <t>⑭農薬衛生費</t>
    <rPh sb="1" eb="3">
      <t>ノウヤク</t>
    </rPh>
    <rPh sb="3" eb="6">
      <t>エイセイヒ</t>
    </rPh>
    <phoneticPr fontId="1"/>
  </si>
  <si>
    <t>⑮諸材料費</t>
    <rPh sb="1" eb="2">
      <t>ショ</t>
    </rPh>
    <rPh sb="2" eb="5">
      <t>ザイリョウヒ</t>
    </rPh>
    <phoneticPr fontId="1"/>
  </si>
  <si>
    <t>⑯修繕費</t>
    <rPh sb="1" eb="3">
      <t>シュウゼン</t>
    </rPh>
    <rPh sb="3" eb="4">
      <t>ヒ</t>
    </rPh>
    <phoneticPr fontId="1"/>
  </si>
  <si>
    <t>⑰動力光熱費</t>
    <rPh sb="1" eb="3">
      <t>ドウリョク</t>
    </rPh>
    <rPh sb="3" eb="6">
      <t>コウネツヒ</t>
    </rPh>
    <phoneticPr fontId="1"/>
  </si>
  <si>
    <t>⑱作業用衣料費</t>
    <rPh sb="1" eb="4">
      <t>サギョウヨウ</t>
    </rPh>
    <rPh sb="4" eb="6">
      <t>イリョウ</t>
    </rPh>
    <rPh sb="6" eb="7">
      <t>ヒ</t>
    </rPh>
    <phoneticPr fontId="1"/>
  </si>
  <si>
    <t>⑲農業共済掛金</t>
    <rPh sb="1" eb="3">
      <t>ノウギョウ</t>
    </rPh>
    <rPh sb="3" eb="5">
      <t>キョウサイ</t>
    </rPh>
    <rPh sb="5" eb="7">
      <t>カケキン</t>
    </rPh>
    <phoneticPr fontId="1"/>
  </si>
  <si>
    <t>⑳減価償却費</t>
    <rPh sb="1" eb="3">
      <t>ゲンカ</t>
    </rPh>
    <rPh sb="3" eb="5">
      <t>ショウキャク</t>
    </rPh>
    <rPh sb="5" eb="6">
      <t>ヒ</t>
    </rPh>
    <phoneticPr fontId="1"/>
  </si>
  <si>
    <t>㉑荷造運賃手数料</t>
    <rPh sb="1" eb="3">
      <t>ニヅク</t>
    </rPh>
    <rPh sb="3" eb="5">
      <t>ウンチン</t>
    </rPh>
    <rPh sb="5" eb="8">
      <t>テスウリョウ</t>
    </rPh>
    <phoneticPr fontId="1"/>
  </si>
  <si>
    <t>㉓利子割引料</t>
    <rPh sb="1" eb="3">
      <t>リシ</t>
    </rPh>
    <rPh sb="3" eb="6">
      <t>ワリビキリョウ</t>
    </rPh>
    <phoneticPr fontId="1"/>
  </si>
  <si>
    <t>㉔地代・賃借料</t>
    <rPh sb="1" eb="3">
      <t>チダイ</t>
    </rPh>
    <rPh sb="4" eb="7">
      <t>チンシャクリョウ</t>
    </rPh>
    <phoneticPr fontId="1"/>
  </si>
  <si>
    <t>㉕土地改良費</t>
    <rPh sb="1" eb="3">
      <t>トチ</t>
    </rPh>
    <rPh sb="3" eb="5">
      <t>カイリョウ</t>
    </rPh>
    <rPh sb="5" eb="6">
      <t>ヒ</t>
    </rPh>
    <phoneticPr fontId="1"/>
  </si>
  <si>
    <t>㉚雑費</t>
    <rPh sb="1" eb="3">
      <t>ザッピ</t>
    </rPh>
    <phoneticPr fontId="1"/>
  </si>
  <si>
    <t>㉛小計（⑧～㉚）</t>
    <rPh sb="1" eb="3">
      <t>ショウケイ</t>
    </rPh>
    <phoneticPr fontId="1"/>
  </si>
  <si>
    <t>㉜棚卸高（期首）</t>
    <rPh sb="1" eb="3">
      <t>タナオロシ</t>
    </rPh>
    <rPh sb="3" eb="4">
      <t>ダカ</t>
    </rPh>
    <rPh sb="5" eb="7">
      <t>キシュ</t>
    </rPh>
    <phoneticPr fontId="1"/>
  </si>
  <si>
    <t>㉝棚卸高（期末）</t>
    <rPh sb="1" eb="3">
      <t>タナオロシ</t>
    </rPh>
    <rPh sb="3" eb="4">
      <t>ダカ</t>
    </rPh>
    <rPh sb="5" eb="7">
      <t>キマツ</t>
    </rPh>
    <phoneticPr fontId="1"/>
  </si>
  <si>
    <t>㉞育成費用</t>
    <rPh sb="1" eb="3">
      <t>イクセイ</t>
    </rPh>
    <rPh sb="3" eb="5">
      <t>ヒヨウ</t>
    </rPh>
    <phoneticPr fontId="1"/>
  </si>
  <si>
    <r>
      <t xml:space="preserve">費用総額（Ｂ）
</t>
    </r>
    <r>
      <rPr>
        <sz val="11"/>
        <rFont val="ＭＳ ゴシック"/>
        <family val="3"/>
        <charset val="128"/>
      </rPr>
      <t>【㉛+㉜-㉝-㉞】</t>
    </r>
    <rPh sb="0" eb="2">
      <t>ヒヨウ</t>
    </rPh>
    <rPh sb="2" eb="4">
      <t>ソウガク</t>
    </rPh>
    <phoneticPr fontId="1"/>
  </si>
  <si>
    <r>
      <t>㉒</t>
    </r>
    <r>
      <rPr>
        <b/>
        <sz val="11"/>
        <rFont val="ＭＳ ゴシック"/>
        <family val="3"/>
        <charset val="128"/>
      </rPr>
      <t>雇人費（Ｃ）</t>
    </r>
    <rPh sb="1" eb="2">
      <t>ヤトイ</t>
    </rPh>
    <rPh sb="2" eb="3">
      <t>ニン</t>
    </rPh>
    <rPh sb="3" eb="4">
      <t>ヒ</t>
    </rPh>
    <phoneticPr fontId="1"/>
  </si>
  <si>
    <t>付加価値額【Ａ－Ｂ＋Ｃ】</t>
    <rPh sb="0" eb="2">
      <t>フカ</t>
    </rPh>
    <rPh sb="2" eb="4">
      <t>カチ</t>
    </rPh>
    <rPh sb="4" eb="5">
      <t>ガク</t>
    </rPh>
    <phoneticPr fontId="1"/>
  </si>
  <si>
    <t>拡大率</t>
    <rPh sb="0" eb="2">
      <t>カクダイ</t>
    </rPh>
    <rPh sb="2" eb="3">
      <t>リツ</t>
    </rPh>
    <phoneticPr fontId="1"/>
  </si>
  <si>
    <t>拡大額</t>
    <rPh sb="0" eb="2">
      <t>カクダイ</t>
    </rPh>
    <rPh sb="2" eb="3">
      <t>ガク</t>
    </rPh>
    <phoneticPr fontId="1"/>
  </si>
  <si>
    <t>円</t>
    <rPh sb="0" eb="1">
      <t>エン</t>
    </rPh>
    <phoneticPr fontId="1"/>
  </si>
  <si>
    <t>％以上</t>
    <rPh sb="1" eb="3">
      <t>イジョウ</t>
    </rPh>
    <phoneticPr fontId="1"/>
  </si>
  <si>
    <t>点</t>
    <rPh sb="0" eb="1">
      <t>テン</t>
    </rPh>
    <phoneticPr fontId="1"/>
  </si>
  <si>
    <t>％未満</t>
    <rPh sb="1" eb="3">
      <t>ミマン</t>
    </rPh>
    <phoneticPr fontId="1"/>
  </si>
  <si>
    <t>円未満</t>
    <rPh sb="0" eb="1">
      <t>エン</t>
    </rPh>
    <rPh sb="1" eb="3">
      <t>ミマン</t>
    </rPh>
    <phoneticPr fontId="1"/>
  </si>
  <si>
    <t>円以上</t>
    <rPh sb="0" eb="1">
      <t>エン</t>
    </rPh>
    <rPh sb="1" eb="3">
      <t>イジョウ</t>
    </rPh>
    <phoneticPr fontId="1"/>
  </si>
  <si>
    <t>㉖自動車費</t>
    <rPh sb="1" eb="4">
      <t>ジドウシャ</t>
    </rPh>
    <rPh sb="4" eb="5">
      <t>ヒ</t>
    </rPh>
    <phoneticPr fontId="1"/>
  </si>
  <si>
    <t>㉗拠出金等</t>
    <rPh sb="1" eb="4">
      <t>キョシュツキン</t>
    </rPh>
    <rPh sb="4" eb="5">
      <t>トウ</t>
    </rPh>
    <phoneticPr fontId="1"/>
  </si>
  <si>
    <t>㉘土壌改良費</t>
    <rPh sb="1" eb="3">
      <t>ドジョウ</t>
    </rPh>
    <rPh sb="3" eb="5">
      <t>カイリョウ</t>
    </rPh>
    <rPh sb="5" eb="6">
      <t>ヒ</t>
    </rPh>
    <phoneticPr fontId="1"/>
  </si>
  <si>
    <t>㉙共同施設利用費</t>
    <rPh sb="1" eb="3">
      <t>キョウドウ</t>
    </rPh>
    <rPh sb="3" eb="5">
      <t>シセツ</t>
    </rPh>
    <rPh sb="5" eb="7">
      <t>リヨウ</t>
    </rPh>
    <rPh sb="7" eb="8">
      <t>ヒ</t>
    </rPh>
    <phoneticPr fontId="1"/>
  </si>
  <si>
    <t>付加価値額の算定根拠</t>
    <rPh sb="0" eb="2">
      <t>フカ</t>
    </rPh>
    <rPh sb="2" eb="4">
      <t>カチ</t>
    </rPh>
    <rPh sb="4" eb="5">
      <t>ガク</t>
    </rPh>
    <rPh sb="6" eb="8">
      <t>サンテイ</t>
    </rPh>
    <rPh sb="8" eb="10">
      <t>コンキョ</t>
    </rPh>
    <phoneticPr fontId="1"/>
  </si>
  <si>
    <t>㉖</t>
    <phoneticPr fontId="1"/>
  </si>
  <si>
    <t>㉗</t>
    <phoneticPr fontId="1"/>
  </si>
  <si>
    <t>①</t>
    <phoneticPr fontId="1"/>
  </si>
  <si>
    <t>②</t>
    <phoneticPr fontId="1"/>
  </si>
  <si>
    <t>③</t>
    <phoneticPr fontId="1"/>
  </si>
  <si>
    <t>④</t>
    <phoneticPr fontId="1"/>
  </si>
  <si>
    <t>⑤</t>
    <phoneticPr fontId="1"/>
  </si>
  <si>
    <t>⑥</t>
    <phoneticPr fontId="1"/>
  </si>
  <si>
    <t>家事消費</t>
    <rPh sb="0" eb="2">
      <t>カジ</t>
    </rPh>
    <rPh sb="2" eb="4">
      <t>ショウヒ</t>
    </rPh>
    <phoneticPr fontId="1"/>
  </si>
  <si>
    <t>雑収入</t>
    <rPh sb="0" eb="3">
      <t>ザッシュウニュウ</t>
    </rPh>
    <phoneticPr fontId="1"/>
  </si>
  <si>
    <t>小計【①+②+③】</t>
    <rPh sb="0" eb="1">
      <t>ショウ</t>
    </rPh>
    <rPh sb="1" eb="2">
      <t>ケイ</t>
    </rPh>
    <phoneticPr fontId="1"/>
  </si>
  <si>
    <t>棚卸高（期首）</t>
    <rPh sb="0" eb="2">
      <t>タナオロシ</t>
    </rPh>
    <rPh sb="2" eb="3">
      <t>ダカ</t>
    </rPh>
    <rPh sb="4" eb="6">
      <t>キシュ</t>
    </rPh>
    <phoneticPr fontId="1"/>
  </si>
  <si>
    <t>棚卸高（期末）</t>
    <rPh sb="0" eb="2">
      <t>タナオロシ</t>
    </rPh>
    <rPh sb="2" eb="3">
      <t>ダカ</t>
    </rPh>
    <rPh sb="4" eb="6">
      <t>キマツ</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</si>
  <si>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</si>
  <si>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</si>
  <si>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</si>
  <si>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</si>
  <si>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</si>
  <si>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</si>
  <si>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</si>
  <si>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</si>
  <si>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</si>
  <si>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</si>
  <si>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</si>
  <si>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</si>
  <si>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</si>
  <si>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</si>
  <si>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</si>
  <si>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</si>
  <si>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</si>
  <si>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</si>
  <si>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㉘</t>
    <phoneticPr fontId="1"/>
  </si>
  <si>
    <t>㉙</t>
    <phoneticPr fontId="1"/>
  </si>
  <si>
    <t>㉚</t>
    <phoneticPr fontId="1"/>
  </si>
  <si>
    <t>㉛</t>
    <phoneticPr fontId="1"/>
  </si>
  <si>
    <t>㉜</t>
    <phoneticPr fontId="1"/>
  </si>
  <si>
    <t>㉝</t>
    <phoneticPr fontId="1"/>
  </si>
  <si>
    <t>㉞</t>
    <phoneticPr fontId="1"/>
  </si>
  <si>
    <t>租税公課</t>
    <rPh sb="0" eb="2">
      <t>ソゼイ</t>
    </rPh>
    <rPh sb="2" eb="4">
      <t>コウカ</t>
    </rPh>
    <phoneticPr fontId="1"/>
  </si>
  <si>
    <t>素畜費</t>
    <rPh sb="0" eb="1">
      <t>ス</t>
    </rPh>
    <rPh sb="1" eb="2">
      <t>チク</t>
    </rPh>
    <rPh sb="2" eb="3">
      <t>ヒ</t>
    </rPh>
    <phoneticPr fontId="1"/>
  </si>
  <si>
    <t>飼料費</t>
    <rPh sb="0" eb="2">
      <t>シリョウ</t>
    </rPh>
    <rPh sb="2" eb="3">
      <t>ヒ</t>
    </rPh>
    <phoneticPr fontId="1"/>
  </si>
  <si>
    <t>農具費</t>
    <rPh sb="0" eb="2">
      <t>ノウグ</t>
    </rPh>
    <rPh sb="2" eb="3">
      <t>ヒ</t>
    </rPh>
    <phoneticPr fontId="1"/>
  </si>
  <si>
    <t>作業用衣料費</t>
    <rPh sb="0" eb="3">
      <t>サギョウヨウ</t>
    </rPh>
    <rPh sb="3" eb="5">
      <t>イリョウ</t>
    </rPh>
    <rPh sb="5" eb="6">
      <t>ヒ</t>
    </rPh>
    <phoneticPr fontId="1"/>
  </si>
  <si>
    <t>農業共済掛金</t>
    <rPh sb="0" eb="2">
      <t>ノウギョウ</t>
    </rPh>
    <rPh sb="2" eb="4">
      <t>キョウサイ</t>
    </rPh>
    <rPh sb="4" eb="6">
      <t>カケキン</t>
    </rPh>
    <phoneticPr fontId="1"/>
  </si>
  <si>
    <t>荷造運賃手数料</t>
    <rPh sb="0" eb="2">
      <t>ニヅク</t>
    </rPh>
    <rPh sb="2" eb="4">
      <t>ウンチン</t>
    </rPh>
    <rPh sb="4" eb="7">
      <t>テスウリョウ</t>
    </rPh>
    <phoneticPr fontId="1"/>
  </si>
  <si>
    <t>利子割引料</t>
    <rPh sb="0" eb="2">
      <t>リシ</t>
    </rPh>
    <rPh sb="2" eb="5">
      <t>ワリビキリョウ</t>
    </rPh>
    <phoneticPr fontId="1"/>
  </si>
  <si>
    <t>土地改良費</t>
    <rPh sb="0" eb="2">
      <t>トチ</t>
    </rPh>
    <rPh sb="2" eb="4">
      <t>カイリョウ</t>
    </rPh>
    <rPh sb="4" eb="5">
      <t>ヒ</t>
    </rPh>
    <phoneticPr fontId="1"/>
  </si>
  <si>
    <t>小計（⑧～㉚）</t>
    <rPh sb="0" eb="2">
      <t>ショウケイ</t>
    </rPh>
    <phoneticPr fontId="1"/>
  </si>
  <si>
    <t>育成費用</t>
    <rPh sb="0" eb="2">
      <t>イクセイ</t>
    </rPh>
    <rPh sb="2" eb="4">
      <t>ヒヨウ</t>
    </rPh>
    <phoneticPr fontId="1"/>
  </si>
  <si>
    <t>小計（売上高）</t>
    <rPh sb="0" eb="1">
      <t>ショウ</t>
    </rPh>
    <rPh sb="1" eb="2">
      <t>ケイ</t>
    </rPh>
    <rPh sb="3" eb="5">
      <t>ウリアゲ</t>
    </rPh>
    <rPh sb="5" eb="6">
      <t>ダカ</t>
    </rPh>
    <phoneticPr fontId="1"/>
  </si>
  <si>
    <t>補助金</t>
    <rPh sb="0" eb="3">
      <t>ホジョキン</t>
    </rPh>
    <phoneticPr fontId="1"/>
  </si>
  <si>
    <t>【損益計算書・売上高】</t>
    <rPh sb="1" eb="3">
      <t>ソンエキ</t>
    </rPh>
    <rPh sb="3" eb="6">
      <t>ケイサンショ</t>
    </rPh>
    <rPh sb="7" eb="9">
      <t>ウリアゲ</t>
    </rPh>
    <rPh sb="9" eb="10">
      <t>ダカ</t>
    </rPh>
    <phoneticPr fontId="1"/>
  </si>
  <si>
    <t>【損益計算書・売上原価】</t>
    <rPh sb="1" eb="3">
      <t>ソンエキ</t>
    </rPh>
    <rPh sb="3" eb="6">
      <t>ケイサンショ</t>
    </rPh>
    <rPh sb="7" eb="9">
      <t>ウリア</t>
    </rPh>
    <rPh sb="9" eb="11">
      <t>ゲンカ</t>
    </rPh>
    <phoneticPr fontId="1"/>
  </si>
  <si>
    <t>期首棚卸高</t>
    <rPh sb="0" eb="2">
      <t>キシュ</t>
    </rPh>
    <rPh sb="2" eb="4">
      <t>タナオロシ</t>
    </rPh>
    <rPh sb="4" eb="5">
      <t>ダカ</t>
    </rPh>
    <phoneticPr fontId="1"/>
  </si>
  <si>
    <t>期末棚卸高</t>
    <rPh sb="0" eb="2">
      <t>キマツ</t>
    </rPh>
    <rPh sb="2" eb="4">
      <t>タナオロシ</t>
    </rPh>
    <rPh sb="4" eb="5">
      <t>ダカ</t>
    </rPh>
    <phoneticPr fontId="1"/>
  </si>
  <si>
    <t>小計（売上原価）</t>
    <rPh sb="0" eb="2">
      <t>ショウケイ</t>
    </rPh>
    <rPh sb="3" eb="5">
      <t>ウリアゲ</t>
    </rPh>
    <rPh sb="5" eb="7">
      <t>ゲンカ</t>
    </rPh>
    <phoneticPr fontId="1"/>
  </si>
  <si>
    <t>小計（販売費・一般管理費）</t>
    <rPh sb="0" eb="2">
      <t>ショウケイ</t>
    </rPh>
    <rPh sb="3" eb="6">
      <t>ハンバイヒ</t>
    </rPh>
    <rPh sb="7" eb="9">
      <t>イッパン</t>
    </rPh>
    <rPh sb="9" eb="12">
      <t>カンリヒ</t>
    </rPh>
    <phoneticPr fontId="1"/>
  </si>
  <si>
    <t>【販売費・一般管理費内訳書】</t>
    <rPh sb="1" eb="4">
      <t>ハンバイヒ</t>
    </rPh>
    <rPh sb="5" eb="7">
      <t>イッパン</t>
    </rPh>
    <rPh sb="7" eb="10">
      <t>カンリヒ</t>
    </rPh>
    <rPh sb="10" eb="13">
      <t>ウチワケショ</t>
    </rPh>
    <phoneticPr fontId="1"/>
  </si>
  <si>
    <t>水稲面積拡大に伴い増加</t>
    <rPh sb="4" eb="6">
      <t>カクダイ</t>
    </rPh>
    <rPh sb="7" eb="8">
      <t>トモナ</t>
    </rPh>
    <phoneticPr fontId="1"/>
  </si>
  <si>
    <t>従前機の破棄に伴い減少</t>
    <rPh sb="0" eb="2">
      <t>ジュウゼン</t>
    </rPh>
    <rPh sb="2" eb="3">
      <t>キ</t>
    </rPh>
    <rPh sb="4" eb="6">
      <t>ハキ</t>
    </rPh>
    <rPh sb="7" eb="8">
      <t>トモナ</t>
    </rPh>
    <rPh sb="9" eb="11">
      <t>ゲンショウ</t>
    </rPh>
    <phoneticPr fontId="1"/>
  </si>
  <si>
    <t>機械の新規導入により増加</t>
    <rPh sb="3" eb="5">
      <t>シンキ</t>
    </rPh>
    <phoneticPr fontId="1"/>
  </si>
  <si>
    <t>直接販売の拡大に伴い増加</t>
    <rPh sb="0" eb="2">
      <t>チョクセツ</t>
    </rPh>
    <rPh sb="2" eb="4">
      <t>ハンバイ</t>
    </rPh>
    <rPh sb="5" eb="7">
      <t>カクダイ</t>
    </rPh>
    <rPh sb="8" eb="9">
      <t>トモナ</t>
    </rPh>
    <rPh sb="10" eb="12">
      <t>ゾウカ</t>
    </rPh>
    <phoneticPr fontId="1"/>
  </si>
  <si>
    <t>飼料用米の作付拡大に伴う補助金交付額の増加</t>
    <rPh sb="0" eb="3">
      <t>シリョウヨウ</t>
    </rPh>
    <rPh sb="3" eb="4">
      <t>マイ</t>
    </rPh>
    <rPh sb="5" eb="7">
      <t>サクツ</t>
    </rPh>
    <rPh sb="7" eb="9">
      <t>カクダイ</t>
    </rPh>
    <rPh sb="10" eb="11">
      <t>トモナ</t>
    </rPh>
    <rPh sb="12" eb="15">
      <t>ホジョキン</t>
    </rPh>
    <rPh sb="15" eb="17">
      <t>コウフ</t>
    </rPh>
    <rPh sb="17" eb="18">
      <t>ガク</t>
    </rPh>
    <rPh sb="19" eb="21">
      <t>ゾウカ</t>
    </rPh>
    <phoneticPr fontId="1"/>
  </si>
  <si>
    <t>水稲面積拡大に伴い増加</t>
    <phoneticPr fontId="1"/>
  </si>
  <si>
    <t>当期仕入高</t>
    <rPh sb="0" eb="2">
      <t>トウキ</t>
    </rPh>
    <rPh sb="2" eb="4">
      <t>シイレ</t>
    </rPh>
    <rPh sb="4" eb="5">
      <t>ダカ</t>
    </rPh>
    <phoneticPr fontId="1"/>
  </si>
  <si>
    <t>製
造
原
価</t>
    <rPh sb="0" eb="1">
      <t>セイ</t>
    </rPh>
    <rPh sb="3" eb="4">
      <t>ゾウ</t>
    </rPh>
    <rPh sb="6" eb="7">
      <t>ハラ</t>
    </rPh>
    <rPh sb="9" eb="10">
      <t>アタイ</t>
    </rPh>
    <phoneticPr fontId="1"/>
  </si>
  <si>
    <t>材
料
費</t>
    <rPh sb="0" eb="1">
      <t>ザイ</t>
    </rPh>
    <rPh sb="3" eb="4">
      <t>リョウ</t>
    </rPh>
    <rPh sb="6" eb="7">
      <t>ヒ</t>
    </rPh>
    <phoneticPr fontId="1"/>
  </si>
  <si>
    <t>経
費</t>
    <rPh sb="0" eb="1">
      <t>キョウ</t>
    </rPh>
    <rPh sb="3" eb="4">
      <t>ヒ</t>
    </rPh>
    <phoneticPr fontId="1"/>
  </si>
  <si>
    <t>水稲面積拡大による増加、高密度播種育苗の実施による減少</t>
    <rPh sb="4" eb="6">
      <t>カクダイ</t>
    </rPh>
    <rPh sb="9" eb="11">
      <t>ゾウカ</t>
    </rPh>
    <rPh sb="12" eb="13">
      <t>コウ</t>
    </rPh>
    <rPh sb="13" eb="15">
      <t>ミツド</t>
    </rPh>
    <rPh sb="15" eb="17">
      <t>ハシュ</t>
    </rPh>
    <rPh sb="17" eb="19">
      <t>イクビョウ</t>
    </rPh>
    <rPh sb="20" eb="22">
      <t>ジッシ</t>
    </rPh>
    <rPh sb="25" eb="27">
      <t>ゲンショウ</t>
    </rPh>
    <phoneticPr fontId="1"/>
  </si>
  <si>
    <t>水稲面積の拡大による増加、作業の効率化及び燃費の向上による減少</t>
    <rPh sb="5" eb="7">
      <t>カクダイ</t>
    </rPh>
    <rPh sb="10" eb="12">
      <t>ゾウカ</t>
    </rPh>
    <rPh sb="29" eb="31">
      <t>ゲンショウ</t>
    </rPh>
    <phoneticPr fontId="1"/>
  </si>
  <si>
    <t>カントリーエレベーター利用の拡大に伴い増加</t>
    <rPh sb="11" eb="13">
      <t>リヨウ</t>
    </rPh>
    <rPh sb="14" eb="16">
      <t>カクダイ</t>
    </rPh>
    <rPh sb="17" eb="18">
      <t>トモナ</t>
    </rPh>
    <phoneticPr fontId="1"/>
  </si>
  <si>
    <t>法人名：</t>
    <rPh sb="0" eb="2">
      <t>ホウジン</t>
    </rPh>
    <rPh sb="2" eb="3">
      <t>メイ</t>
    </rPh>
    <phoneticPr fontId="1"/>
  </si>
  <si>
    <t>　取組主体名：</t>
    <rPh sb="1" eb="3">
      <t>トリク</t>
    </rPh>
    <rPh sb="3" eb="5">
      <t>シュタイ</t>
    </rPh>
    <rPh sb="5" eb="6">
      <t>メイ</t>
    </rPh>
    <phoneticPr fontId="1"/>
  </si>
  <si>
    <t xml:space="preserve"> 労
務
費</t>
    <rPh sb="1" eb="2">
      <t>ロウ</t>
    </rPh>
    <rPh sb="3" eb="4">
      <t>ツトム</t>
    </rPh>
    <rPh sb="5" eb="6">
      <t>ヒ</t>
    </rPh>
    <phoneticPr fontId="1"/>
  </si>
  <si>
    <t>役員報酬（Ｃ）</t>
    <rPh sb="0" eb="2">
      <t>ヤクイン</t>
    </rPh>
    <rPh sb="2" eb="4">
      <t>ホウシュウ</t>
    </rPh>
    <phoneticPr fontId="1"/>
  </si>
  <si>
    <t>法定福利費（Ｃ）</t>
    <rPh sb="0" eb="2">
      <t>ホウテイ</t>
    </rPh>
    <rPh sb="2" eb="4">
      <t>フクリ</t>
    </rPh>
    <rPh sb="4" eb="5">
      <t>ヒ</t>
    </rPh>
    <phoneticPr fontId="1"/>
  </si>
  <si>
    <t>福利厚生費（Ｃ）</t>
    <rPh sb="0" eb="2">
      <t>フクリ</t>
    </rPh>
    <rPh sb="2" eb="4">
      <t>コウセイ</t>
    </rPh>
    <rPh sb="4" eb="5">
      <t>ヒ</t>
    </rPh>
    <phoneticPr fontId="1"/>
  </si>
  <si>
    <r>
      <t>※</t>
    </r>
    <r>
      <rPr>
        <u/>
        <sz val="12"/>
        <rFont val="ＭＳ ゴシック"/>
        <family val="3"/>
        <charset val="128"/>
      </rPr>
      <t>＜様式６　配分基準ポイント確認表＞</t>
    </r>
    <rPh sb="2" eb="4">
      <t>ヨウシキ</t>
    </rPh>
    <rPh sb="6" eb="8">
      <t>ハイブン</t>
    </rPh>
    <rPh sb="8" eb="10">
      <t>キジュン</t>
    </rPh>
    <rPh sb="14" eb="16">
      <t>カクニン</t>
    </rPh>
    <rPh sb="16" eb="17">
      <t>ヒョウ</t>
    </rPh>
    <phoneticPr fontId="1"/>
  </si>
  <si>
    <t xml:space="preserve">  付加価値額の拡大率の目標ポイント</t>
    <rPh sb="2" eb="4">
      <t>フカ</t>
    </rPh>
    <rPh sb="4" eb="6">
      <t>カチ</t>
    </rPh>
    <rPh sb="6" eb="7">
      <t>ガク</t>
    </rPh>
    <rPh sb="8" eb="10">
      <t>カクダイ</t>
    </rPh>
    <rPh sb="10" eb="11">
      <t>リツ</t>
    </rPh>
    <rPh sb="12" eb="14">
      <t>モクヒョウ</t>
    </rPh>
    <phoneticPr fontId="1"/>
  </si>
  <si>
    <t>　付加価値額の拡大額の目標ポイント</t>
    <rPh sb="1" eb="3">
      <t>フカ</t>
    </rPh>
    <rPh sb="3" eb="5">
      <t>カチ</t>
    </rPh>
    <rPh sb="5" eb="6">
      <t>ガク</t>
    </rPh>
    <rPh sb="7" eb="9">
      <t>カクダイ</t>
    </rPh>
    <rPh sb="9" eb="10">
      <t>ガク</t>
    </rPh>
    <rPh sb="11" eb="13">
      <t>モクヒョウ</t>
    </rPh>
    <phoneticPr fontId="1"/>
  </si>
  <si>
    <t>現状値（R6）</t>
    <rPh sb="0" eb="2">
      <t>ゲンジョウ</t>
    </rPh>
    <rPh sb="2" eb="3">
      <t>アタイ</t>
    </rPh>
    <phoneticPr fontId="1"/>
  </si>
  <si>
    <t>目標値（R9）</t>
    <rPh sb="0" eb="2">
      <t>モクヒョウ</t>
    </rPh>
    <rPh sb="2" eb="3">
      <t>アタイ</t>
    </rPh>
    <phoneticPr fontId="1"/>
  </si>
  <si>
    <t>※備考に増減の理由を記載してください。</t>
    <rPh sb="1" eb="3">
      <t>ビコウ</t>
    </rPh>
    <rPh sb="4" eb="6">
      <t>ゾウゲン</t>
    </rPh>
    <rPh sb="7" eb="9">
      <t>リユウ</t>
    </rPh>
    <rPh sb="10" eb="12">
      <t>キサイ</t>
    </rPh>
    <phoneticPr fontId="1"/>
  </si>
  <si>
    <t>※備考に増減の理由を記載してください。</t>
  </si>
  <si>
    <r>
      <t>※</t>
    </r>
    <r>
      <rPr>
        <u/>
        <sz val="12"/>
        <rFont val="ＭＳ ゴシック"/>
        <family val="3"/>
        <charset val="128"/>
      </rPr>
      <t>＜様式７　配分基準ポイント確認表＞</t>
    </r>
    <rPh sb="2" eb="4">
      <t>ヨウシキ</t>
    </rPh>
    <rPh sb="6" eb="8">
      <t>ハイブン</t>
    </rPh>
    <rPh sb="8" eb="10">
      <t>キジュン</t>
    </rPh>
    <rPh sb="14" eb="16">
      <t>カクニン</t>
    </rPh>
    <rPh sb="16" eb="17">
      <t>ヒョウ</t>
    </rPh>
    <phoneticPr fontId="1"/>
  </si>
  <si>
    <r>
      <t>成果目標ポイント（2）ア、イ</t>
    </r>
    <r>
      <rPr>
        <u/>
        <sz val="12"/>
        <rFont val="ＭＳ ゴシック"/>
        <family val="3"/>
        <charset val="128"/>
      </rPr>
      <t xml:space="preserve"> 付加価値額の拡大 と連動</t>
    </r>
    <rPh sb="0" eb="2">
      <t>セイカ</t>
    </rPh>
    <rPh sb="2" eb="4">
      <t>モクヒョウ</t>
    </rPh>
    <rPh sb="15" eb="17">
      <t>フカ</t>
    </rPh>
    <rPh sb="17" eb="19">
      <t>カチ</t>
    </rPh>
    <rPh sb="19" eb="20">
      <t>ガク</t>
    </rPh>
    <rPh sb="21" eb="23">
      <t>カクダイ</t>
    </rPh>
    <rPh sb="25" eb="27">
      <t>レンドウ</t>
    </rPh>
    <phoneticPr fontId="1"/>
  </si>
  <si>
    <t>成果目標ポイント（2）ア、イ 付加価値額の拡大 と連動</t>
    <rPh sb="0" eb="2">
      <t>セイカ</t>
    </rPh>
    <rPh sb="2" eb="4">
      <t>モクヒョウ</t>
    </rPh>
    <rPh sb="15" eb="17">
      <t>フカ</t>
    </rPh>
    <rPh sb="17" eb="19">
      <t>カチ</t>
    </rPh>
    <rPh sb="19" eb="20">
      <t>ガク</t>
    </rPh>
    <rPh sb="21" eb="23">
      <t>カクダイ</t>
    </rPh>
    <rPh sb="25" eb="27">
      <t>レンドウ</t>
    </rPh>
    <phoneticPr fontId="1"/>
  </si>
  <si>
    <r>
      <t>※ 営業外収益に補助金を計上している場合、その額は収入総額に含まれますので、「補助金」の欄に記載してください。
　 なお、臨時的な補助金を収入総額に含めることで適切な目標設定や事業後の評価が困難になる等の特段の事情がある場合は、
　 除外すること（上表に記載しない）も可能です。
※ 営業外収益の一部（補助金）を計上する場合は、</t>
    </r>
    <r>
      <rPr>
        <b/>
        <u/>
        <sz val="11"/>
        <rFont val="ＭＳ ゴシック"/>
        <family val="3"/>
        <charset val="128"/>
      </rPr>
      <t>内訳が確認できる資料を添付してください。</t>
    </r>
    <rPh sb="2" eb="5">
      <t>エイギョウガイ</t>
    </rPh>
    <rPh sb="5" eb="7">
      <t>シュウエキ</t>
    </rPh>
    <rPh sb="8" eb="11">
      <t>ホジョキン</t>
    </rPh>
    <rPh sb="12" eb="14">
      <t>ケイジョウ</t>
    </rPh>
    <rPh sb="18" eb="20">
      <t>バアイ</t>
    </rPh>
    <rPh sb="23" eb="24">
      <t>ガク</t>
    </rPh>
    <rPh sb="25" eb="27">
      <t>シュウニュウ</t>
    </rPh>
    <rPh sb="27" eb="29">
      <t>ソウガク</t>
    </rPh>
    <rPh sb="30" eb="31">
      <t>フク</t>
    </rPh>
    <rPh sb="39" eb="42">
      <t>ホジョキン</t>
    </rPh>
    <rPh sb="44" eb="45">
      <t>ラン</t>
    </rPh>
    <rPh sb="46" eb="48">
      <t>キサイ</t>
    </rPh>
    <rPh sb="61" eb="64">
      <t>リンジテキ</t>
    </rPh>
    <rPh sb="65" eb="68">
      <t>ホジョキン</t>
    </rPh>
    <rPh sb="69" eb="71">
      <t>シュウニュウ</t>
    </rPh>
    <rPh sb="71" eb="73">
      <t>ソウガク</t>
    </rPh>
    <rPh sb="74" eb="75">
      <t>フク</t>
    </rPh>
    <rPh sb="80" eb="82">
      <t>テキセツ</t>
    </rPh>
    <rPh sb="83" eb="85">
      <t>モクヒョウ</t>
    </rPh>
    <rPh sb="85" eb="87">
      <t>セッテイ</t>
    </rPh>
    <rPh sb="88" eb="90">
      <t>ジギョウ</t>
    </rPh>
    <rPh sb="90" eb="91">
      <t>ゴ</t>
    </rPh>
    <rPh sb="92" eb="94">
      <t>ヒョウカ</t>
    </rPh>
    <rPh sb="95" eb="97">
      <t>コンナン</t>
    </rPh>
    <rPh sb="100" eb="101">
      <t>ナド</t>
    </rPh>
    <rPh sb="102" eb="104">
      <t>トクダン</t>
    </rPh>
    <rPh sb="105" eb="107">
      <t>ジジョウ</t>
    </rPh>
    <rPh sb="110" eb="112">
      <t>バアイ</t>
    </rPh>
    <rPh sb="117" eb="119">
      <t>ジョガイ</t>
    </rPh>
    <rPh sb="124" eb="125">
      <t>ウエ</t>
    </rPh>
    <rPh sb="127" eb="129">
      <t>キサイ</t>
    </rPh>
    <rPh sb="134" eb="136">
      <t>カノウ</t>
    </rPh>
    <rPh sb="143" eb="146">
      <t>エイギョウガイ</t>
    </rPh>
    <rPh sb="146" eb="148">
      <t>シュウエキ</t>
    </rPh>
    <rPh sb="149" eb="151">
      <t>イチブ</t>
    </rPh>
    <rPh sb="152" eb="155">
      <t>ホジョキン</t>
    </rPh>
    <rPh sb="157" eb="159">
      <t>ケイジョウ</t>
    </rPh>
    <rPh sb="161" eb="163">
      <t>バアイ</t>
    </rPh>
    <rPh sb="165" eb="167">
      <t>ウチワケ</t>
    </rPh>
    <rPh sb="168" eb="170">
      <t>カクニン</t>
    </rPh>
    <rPh sb="173" eb="175">
      <t>シリョウ</t>
    </rPh>
    <rPh sb="176" eb="178">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</si>
</sst>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Red]0.0"/>
    <numFmt numFmtId="178" formatCode="0_ "/>
  </numFmts>
  <fonts count="21">
    <font>
      <sz val="11"/>
      <name val="ＭＳ 明朝"/>
      <family val="1"/>
      <charset val="128"/>
    </font>
    <font>
      <sz val="6"/>
      <name val="ＭＳ 明朝"/>
      <family val="1"/>
      <charset val="128"/>
    </font>
    <font>
      <sz val="14"/>
      <name val="ＭＳ 明朝"/>
      <family val="1"/>
      <charset val="128"/>
    </font>
    <font>
      <sz val="11"/>
      <name val="ＭＳ ゴシック"/>
      <family val="3"/>
      <charset val="128"/>
    </font>
    <font>
      <sz val="9"/>
      <name val="ＭＳ ゴシック"/>
      <family val="3"/>
      <charset val="128"/>
    </font>
    <font>
      <sz val="16"/>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b/>
      <sz val="11"/>
      <name val="ＭＳ ゴシック"/>
      <family val="3"/>
      <charset val="128"/>
    </font>
    <font>
      <sz val="14"/>
      <name val="HGS創英角ｺﾞｼｯｸUB"/>
      <family val="3"/>
      <charset val="128"/>
    </font>
    <font>
      <sz val="18"/>
      <name val="ＭＳ ゴシック"/>
      <family val="3"/>
      <charset val="128"/>
    </font>
    <font>
      <b/>
      <sz val="14"/>
      <name val="ＭＳ ゴシック"/>
      <family val="3"/>
      <charset val="128"/>
    </font>
    <font>
      <sz val="12"/>
      <name val="HGS創英角ｺﾞｼｯｸUB"/>
      <family val="3"/>
      <charset val="128"/>
    </font>
    <font>
      <sz val="18"/>
      <name val="HGS創英角ｺﾞｼｯｸUB"/>
      <family val="3"/>
      <charset val="128"/>
    </font>
    <font>
      <sz val="18"/>
      <name val="ＭＳ 明朝"/>
      <family val="1"/>
      <charset val="128"/>
    </font>
    <font>
      <sz val="12"/>
      <name val="ＭＳ ゴシック"/>
      <family val="3"/>
      <charset val="128"/>
    </font>
    <font>
      <u/>
      <sz val="12"/>
      <name val="ＭＳ ゴシック"/>
      <family val="3"/>
      <charset val="128"/>
    </font>
    <font>
      <sz val="10"/>
      <name val="ＭＳ ゴシック"/>
      <family val="3"/>
      <charset val="128"/>
    </font>
    <font>
      <b/>
      <sz val="9"/>
      <color indexed="81"/>
      <name val="MS P ゴシック"/>
      <family val="3"/>
      <charset val="128"/>
    </font>
    <font>
      <b/>
      <u/>
      <sz val="1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39997558519241921"/>
        <bgColor indexed="64"/>
      </patternFill>
    </fill>
  </fills>
  <borders count="78">
    <border>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top style="medium">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style="thin">
        <color indexed="64"/>
      </bottom>
      <diagonal/>
    </border>
  </borders>
  <cellStyleXfs count="4">
    <xf numFmtId="0" fontId="0" fillId="0" borderId="0">
      <alignment vertical="center"/>
    </xf>
    <xf numFmtId="0" fontId="6" fillId="0" borderId="0">
      <alignment vertical="center"/>
    </xf>
    <xf numFmtId="0" fontId="2" fillId="0" borderId="0"/>
    <xf numFmtId="0" fontId="8" fillId="0" borderId="0"/>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lignment vertical="center"/>
    </xf>
    <xf numFmtId="0" fontId="3" fillId="0" borderId="0" xfId="0" applyFont="1" applyAlignment="1">
      <alignment horizontal="center" vertical="center"/>
    </xf>
    <xf numFmtId="0" fontId="3" fillId="0" borderId="15" xfId="0" applyFont="1" applyBorder="1" applyAlignment="1">
      <alignment vertical="center" shrinkToFit="1"/>
    </xf>
    <xf numFmtId="0" fontId="3" fillId="0" borderId="29" xfId="0" applyFont="1" applyBorder="1">
      <alignment vertical="center"/>
    </xf>
    <xf numFmtId="0" fontId="3" fillId="0" borderId="29" xfId="0" applyFont="1" applyBorder="1" applyAlignment="1" applyProtection="1">
      <alignment horizontal="left" vertical="center"/>
      <protection locked="0"/>
    </xf>
    <xf numFmtId="38" fontId="3" fillId="0" borderId="0" xfId="0" applyNumberFormat="1" applyFont="1" applyAlignment="1">
      <alignment horizontal="right" vertical="center"/>
    </xf>
    <xf numFmtId="3" fontId="3" fillId="2" borderId="15" xfId="0" applyNumberFormat="1" applyFont="1" applyFill="1" applyBorder="1" applyProtection="1">
      <alignment vertical="center"/>
      <protection locked="0"/>
    </xf>
    <xf numFmtId="0" fontId="3" fillId="0" borderId="37" xfId="0" applyFont="1" applyBorder="1" applyAlignment="1">
      <alignment vertical="center" shrinkToFit="1"/>
    </xf>
    <xf numFmtId="3" fontId="3" fillId="2" borderId="37" xfId="0" applyNumberFormat="1" applyFont="1" applyFill="1" applyBorder="1" applyProtection="1">
      <alignment vertical="center"/>
      <protection locked="0"/>
    </xf>
    <xf numFmtId="0" fontId="3" fillId="0" borderId="31" xfId="0" applyFont="1" applyBorder="1" applyAlignment="1">
      <alignment vertical="center" shrinkToFit="1"/>
    </xf>
    <xf numFmtId="3" fontId="3" fillId="2" borderId="31" xfId="0" applyNumberFormat="1" applyFont="1" applyFill="1" applyBorder="1" applyProtection="1">
      <alignment vertical="center"/>
      <protection locked="0"/>
    </xf>
    <xf numFmtId="3" fontId="3" fillId="2" borderId="28" xfId="0" applyNumberFormat="1" applyFont="1" applyFill="1" applyBorder="1" applyProtection="1">
      <alignment vertical="center"/>
      <protection locked="0"/>
    </xf>
    <xf numFmtId="0" fontId="3" fillId="0" borderId="30" xfId="0" applyFont="1" applyBorder="1" applyAlignment="1">
      <alignment vertical="center" shrinkToFit="1"/>
    </xf>
    <xf numFmtId="3" fontId="3" fillId="2" borderId="30" xfId="0" applyNumberFormat="1" applyFont="1" applyFill="1" applyBorder="1" applyProtection="1">
      <alignment vertical="center"/>
      <protection locked="0"/>
    </xf>
    <xf numFmtId="0" fontId="3" fillId="0" borderId="17" xfId="0" applyFont="1" applyBorder="1" applyAlignment="1">
      <alignment vertical="center" shrinkToFit="1"/>
    </xf>
    <xf numFmtId="0" fontId="3" fillId="0" borderId="31" xfId="0" applyFont="1" applyBorder="1" applyAlignment="1">
      <alignment horizontal="center" vertical="center" shrinkToFit="1"/>
    </xf>
    <xf numFmtId="0" fontId="3" fillId="0" borderId="28"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3" fontId="3" fillId="0" borderId="0" xfId="0" applyNumberFormat="1" applyFont="1">
      <alignment vertical="center"/>
    </xf>
    <xf numFmtId="0" fontId="11" fillId="0" borderId="0" xfId="0" applyFont="1" applyAlignment="1">
      <alignment horizontal="center" vertical="center"/>
    </xf>
    <xf numFmtId="0" fontId="3" fillId="0" borderId="13"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15" xfId="0" applyFont="1" applyBorder="1">
      <alignment vertical="center"/>
    </xf>
    <xf numFmtId="0" fontId="3" fillId="0" borderId="18"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9" xfId="0" applyFont="1" applyBorder="1">
      <alignment vertical="center"/>
    </xf>
    <xf numFmtId="0" fontId="13" fillId="0" borderId="0" xfId="0" applyFont="1" applyAlignment="1">
      <alignment vertical="top"/>
    </xf>
    <xf numFmtId="178" fontId="3" fillId="0" borderId="15" xfId="0" applyNumberFormat="1" applyFont="1" applyBorder="1" applyAlignment="1">
      <alignment vertical="center" shrinkToFit="1"/>
    </xf>
    <xf numFmtId="0" fontId="0" fillId="0" borderId="15" xfId="0" applyBorder="1">
      <alignment vertical="center"/>
    </xf>
    <xf numFmtId="0" fontId="3" fillId="0" borderId="0" xfId="0" applyFont="1" applyAlignment="1" applyProtection="1">
      <alignment horizontal="left" vertical="center"/>
      <protection locked="0"/>
    </xf>
    <xf numFmtId="3" fontId="3" fillId="5" borderId="31" xfId="0" applyNumberFormat="1" applyFont="1" applyFill="1" applyBorder="1" applyProtection="1">
      <alignment vertical="center"/>
      <protection locked="0"/>
    </xf>
    <xf numFmtId="3" fontId="3" fillId="5" borderId="14" xfId="0" applyNumberFormat="1" applyFont="1" applyFill="1" applyBorder="1" applyProtection="1">
      <alignment vertical="center"/>
      <protection locked="0"/>
    </xf>
    <xf numFmtId="3" fontId="3" fillId="5" borderId="33" xfId="0" applyNumberFormat="1" applyFont="1" applyFill="1" applyBorder="1">
      <alignment vertical="center"/>
    </xf>
    <xf numFmtId="3" fontId="3" fillId="5" borderId="34" xfId="0" applyNumberFormat="1" applyFont="1" applyFill="1" applyBorder="1">
      <alignment vertical="center"/>
    </xf>
    <xf numFmtId="3" fontId="3" fillId="5" borderId="15" xfId="0" applyNumberFormat="1" applyFont="1" applyFill="1" applyBorder="1">
      <alignment vertical="center"/>
    </xf>
    <xf numFmtId="3" fontId="3" fillId="5" borderId="23" xfId="0" applyNumberFormat="1" applyFont="1" applyFill="1" applyBorder="1">
      <alignment vertical="center"/>
    </xf>
    <xf numFmtId="3" fontId="3" fillId="5" borderId="28" xfId="0" applyNumberFormat="1" applyFont="1" applyFill="1" applyBorder="1">
      <alignment vertical="center"/>
    </xf>
    <xf numFmtId="3" fontId="3" fillId="5" borderId="42" xfId="0" applyNumberFormat="1" applyFont="1" applyFill="1" applyBorder="1">
      <alignment vertical="center"/>
    </xf>
    <xf numFmtId="3" fontId="3" fillId="5" borderId="14" xfId="0" applyNumberFormat="1" applyFont="1" applyFill="1" applyBorder="1">
      <alignment vertical="center"/>
    </xf>
    <xf numFmtId="3" fontId="3" fillId="5" borderId="44" xfId="0" applyNumberFormat="1" applyFont="1" applyFill="1" applyBorder="1">
      <alignment vertical="center"/>
    </xf>
    <xf numFmtId="0" fontId="3" fillId="0" borderId="49" xfId="0" applyFont="1" applyBorder="1" applyAlignment="1">
      <alignment horizontal="center" vertical="center" wrapText="1"/>
    </xf>
    <xf numFmtId="0" fontId="3" fillId="0" borderId="62" xfId="0" applyFont="1" applyBorder="1" applyAlignment="1">
      <alignment vertical="center" shrinkToFit="1"/>
    </xf>
    <xf numFmtId="0" fontId="3" fillId="0" borderId="1" xfId="0" applyFont="1" applyBorder="1" applyAlignment="1">
      <alignment horizontal="center" vertical="center" wrapText="1"/>
    </xf>
    <xf numFmtId="0" fontId="3" fillId="0" borderId="68" xfId="0" applyFont="1" applyBorder="1" applyAlignment="1">
      <alignment vertical="center" shrinkToFit="1"/>
    </xf>
    <xf numFmtId="0" fontId="3" fillId="0" borderId="67" xfId="0" applyFont="1" applyBorder="1" applyAlignment="1">
      <alignment vertical="center" shrinkToFit="1"/>
    </xf>
    <xf numFmtId="0" fontId="3" fillId="0" borderId="51" xfId="0" applyFont="1" applyBorder="1" applyAlignment="1">
      <alignment horizontal="center" vertical="center" wrapText="1"/>
    </xf>
    <xf numFmtId="0" fontId="3" fillId="0" borderId="66" xfId="0" applyFont="1" applyBorder="1" applyAlignment="1">
      <alignment horizontal="center" vertical="center" shrinkToFit="1"/>
    </xf>
    <xf numFmtId="0" fontId="3" fillId="0" borderId="52" xfId="0" applyFont="1" applyBorder="1" applyAlignment="1">
      <alignment horizontal="center" vertical="center" wrapText="1"/>
    </xf>
    <xf numFmtId="0" fontId="3" fillId="0" borderId="63" xfId="0" applyFont="1" applyBorder="1" applyAlignment="1">
      <alignment vertical="center" shrinkToFit="1"/>
    </xf>
    <xf numFmtId="0" fontId="3" fillId="0" borderId="1" xfId="0" applyFont="1" applyBorder="1" applyAlignment="1">
      <alignment horizontal="center" vertical="center"/>
    </xf>
    <xf numFmtId="0" fontId="9" fillId="0" borderId="68" xfId="0" applyFont="1" applyBorder="1" applyAlignment="1">
      <alignment vertical="center" shrinkToFi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vertical="center" shrinkToFit="1"/>
    </xf>
    <xf numFmtId="0" fontId="3" fillId="0" borderId="52" xfId="0" applyFont="1" applyBorder="1" applyAlignment="1">
      <alignment horizontal="center" vertical="center"/>
    </xf>
    <xf numFmtId="3" fontId="3" fillId="5" borderId="21" xfId="0" applyNumberFormat="1" applyFont="1" applyFill="1" applyBorder="1" applyProtection="1">
      <alignment vertical="center"/>
      <protection locked="0"/>
    </xf>
    <xf numFmtId="3" fontId="3" fillId="5" borderId="3" xfId="0" applyNumberFormat="1" applyFont="1" applyFill="1" applyBorder="1" applyProtection="1">
      <alignment vertical="center"/>
      <protection locked="0"/>
    </xf>
    <xf numFmtId="0" fontId="16" fillId="0" borderId="0" xfId="0" applyFont="1" applyAlignment="1">
      <alignment horizontal="right" vertical="center" shrinkToFit="1"/>
    </xf>
    <xf numFmtId="0" fontId="16"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xf numFmtId="0" fontId="18" fillId="0" borderId="77" xfId="0" applyFont="1" applyBorder="1" applyAlignment="1">
      <alignment horizontal="right" vertical="center"/>
    </xf>
    <xf numFmtId="0" fontId="12" fillId="0" borderId="0" xfId="0" quotePrefix="1" applyFont="1" applyAlignment="1">
      <alignment horizontal="center" vertical="center"/>
    </xf>
    <xf numFmtId="0" fontId="9" fillId="0" borderId="0" xfId="0" applyFont="1">
      <alignment vertical="center"/>
    </xf>
    <xf numFmtId="3" fontId="4" fillId="0" borderId="15" xfId="0" applyNumberFormat="1" applyFont="1" applyBorder="1" applyAlignment="1" applyProtection="1">
      <alignment vertical="center" wrapText="1"/>
      <protection locked="0"/>
    </xf>
    <xf numFmtId="0" fontId="0" fillId="0" borderId="15" xfId="0" applyBorder="1">
      <alignment vertical="center"/>
    </xf>
    <xf numFmtId="0" fontId="0" fillId="0" borderId="1" xfId="0" applyBorder="1">
      <alignment vertical="center"/>
    </xf>
    <xf numFmtId="0" fontId="0" fillId="0" borderId="23" xfId="0" applyBorder="1">
      <alignment vertical="center"/>
    </xf>
    <xf numFmtId="0" fontId="3" fillId="0" borderId="27" xfId="0" applyFont="1" applyBorder="1" applyAlignment="1">
      <alignment horizontal="center" vertical="center"/>
    </xf>
    <xf numFmtId="0" fontId="3" fillId="0" borderId="59" xfId="0" applyFont="1" applyBorder="1" applyAlignment="1">
      <alignment horizontal="center" vertical="center"/>
    </xf>
    <xf numFmtId="0" fontId="0" fillId="0" borderId="3" xfId="0" applyBorder="1">
      <alignment vertical="center"/>
    </xf>
    <xf numFmtId="0" fontId="3" fillId="0" borderId="3" xfId="0" applyFont="1" applyBorder="1" applyAlignment="1">
      <alignment horizontal="center" vertical="center"/>
    </xf>
    <xf numFmtId="0" fontId="0" fillId="0" borderId="55" xfId="0" applyBorder="1">
      <alignment vertical="center"/>
    </xf>
    <xf numFmtId="0" fontId="0" fillId="0" borderId="4" xfId="0" applyBorder="1">
      <alignment vertical="center"/>
    </xf>
    <xf numFmtId="0" fontId="3" fillId="0" borderId="39" xfId="0" applyFont="1" applyBorder="1" applyAlignment="1">
      <alignment horizontal="center" vertical="center" wrapText="1"/>
    </xf>
    <xf numFmtId="0" fontId="3" fillId="0" borderId="46" xfId="0" applyFont="1" applyBorder="1" applyAlignment="1">
      <alignment horizontal="center" vertical="center" wrapText="1"/>
    </xf>
    <xf numFmtId="0" fontId="0" fillId="0" borderId="36" xfId="0" applyBorder="1" applyAlignment="1">
      <alignment horizontal="center" vertical="center"/>
    </xf>
    <xf numFmtId="3" fontId="4" fillId="0" borderId="31" xfId="0" applyNumberFormat="1" applyFont="1" applyBorder="1" applyAlignment="1" applyProtection="1">
      <alignment vertical="center" wrapText="1"/>
      <protection locked="0"/>
    </xf>
    <xf numFmtId="0" fontId="0" fillId="0" borderId="31" xfId="0" applyBorder="1">
      <alignment vertical="center"/>
    </xf>
    <xf numFmtId="0" fontId="0" fillId="0" borderId="51" xfId="0" applyBorder="1">
      <alignment vertical="center"/>
    </xf>
    <xf numFmtId="0" fontId="0" fillId="0" borderId="40" xfId="0" applyBorder="1">
      <alignment vertical="center"/>
    </xf>
    <xf numFmtId="3" fontId="4" fillId="0" borderId="28" xfId="0" applyNumberFormat="1" applyFont="1" applyBorder="1" applyAlignment="1" applyProtection="1">
      <alignment vertical="center" wrapText="1"/>
      <protection locked="0"/>
    </xf>
    <xf numFmtId="0" fontId="0" fillId="0" borderId="28" xfId="0" applyBorder="1">
      <alignment vertical="center"/>
    </xf>
    <xf numFmtId="0" fontId="0" fillId="0" borderId="52" xfId="0" applyBorder="1">
      <alignment vertical="center"/>
    </xf>
    <xf numFmtId="0" fontId="0" fillId="0" borderId="42" xfId="0" applyBorder="1">
      <alignment vertical="center"/>
    </xf>
    <xf numFmtId="3" fontId="4" fillId="0" borderId="37" xfId="0" applyNumberFormat="1" applyFont="1" applyBorder="1" applyAlignment="1" applyProtection="1">
      <alignment vertical="center" wrapText="1"/>
      <protection locked="0"/>
    </xf>
    <xf numFmtId="0" fontId="0" fillId="0" borderId="37" xfId="0" applyBorder="1">
      <alignment vertical="center"/>
    </xf>
    <xf numFmtId="0" fontId="0" fillId="0" borderId="50" xfId="0" applyBorder="1">
      <alignment vertical="center"/>
    </xf>
    <xf numFmtId="0" fontId="0" fillId="0" borderId="38" xfId="0" applyBorder="1">
      <alignment vertical="center"/>
    </xf>
    <xf numFmtId="0" fontId="9" fillId="0" borderId="43"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0" fillId="0" borderId="14" xfId="0" applyBorder="1" applyAlignment="1">
      <alignment horizontal="center" vertical="center"/>
    </xf>
    <xf numFmtId="3" fontId="4" fillId="0" borderId="14" xfId="0" applyNumberFormat="1" applyFont="1" applyBorder="1" applyAlignment="1" applyProtection="1">
      <alignment vertical="center" wrapText="1"/>
      <protection locked="0"/>
    </xf>
    <xf numFmtId="0" fontId="0" fillId="0" borderId="14" xfId="0" applyBorder="1">
      <alignment vertical="center"/>
    </xf>
    <xf numFmtId="0" fontId="0" fillId="0" borderId="24" xfId="0" applyBorder="1">
      <alignment vertical="center"/>
    </xf>
    <xf numFmtId="0" fontId="0" fillId="0" borderId="44" xfId="0" applyBorder="1">
      <alignment vertical="center"/>
    </xf>
    <xf numFmtId="0" fontId="0" fillId="0" borderId="46" xfId="0" applyBorder="1" applyAlignment="1">
      <alignment horizontal="center" vertical="center"/>
    </xf>
    <xf numFmtId="0" fontId="0" fillId="0" borderId="43" xfId="0" applyBorder="1" applyAlignment="1">
      <alignment horizontal="center" vertical="center"/>
    </xf>
    <xf numFmtId="3" fontId="4" fillId="0" borderId="1" xfId="0" applyNumberFormat="1" applyFont="1" applyBorder="1" applyAlignment="1" applyProtection="1">
      <alignment vertical="center" wrapText="1"/>
      <protection locked="0"/>
    </xf>
    <xf numFmtId="3" fontId="4" fillId="0" borderId="5" xfId="0" applyNumberFormat="1" applyFont="1" applyBorder="1" applyAlignment="1" applyProtection="1">
      <alignment vertical="center" wrapText="1"/>
      <protection locked="0"/>
    </xf>
    <xf numFmtId="3" fontId="4" fillId="0" borderId="7"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shrinkToFit="1"/>
      <protection locked="0"/>
    </xf>
    <xf numFmtId="0" fontId="0" fillId="0" borderId="15" xfId="0" applyBorder="1" applyAlignment="1">
      <alignment vertical="center" shrinkToFit="1"/>
    </xf>
    <xf numFmtId="0" fontId="0" fillId="0" borderId="1" xfId="0" applyBorder="1" applyAlignment="1">
      <alignment vertical="center" shrinkToFit="1"/>
    </xf>
    <xf numFmtId="0" fontId="0" fillId="0" borderId="23" xfId="0" applyBorder="1" applyAlignment="1">
      <alignment vertical="center" shrinkToFit="1"/>
    </xf>
    <xf numFmtId="0" fontId="3" fillId="0" borderId="35" xfId="0" applyFont="1" applyBorder="1" applyAlignment="1">
      <alignment horizontal="left" vertical="center"/>
    </xf>
    <xf numFmtId="0" fontId="3" fillId="0" borderId="68" xfId="0" applyFont="1" applyBorder="1" applyAlignment="1">
      <alignment horizontal="left" vertical="center"/>
    </xf>
    <xf numFmtId="0" fontId="3" fillId="0" borderId="41" xfId="0" applyFont="1" applyBorder="1" applyAlignment="1">
      <alignment horizontal="left" vertical="center"/>
    </xf>
    <xf numFmtId="0" fontId="3" fillId="0" borderId="63" xfId="0" applyFont="1" applyBorder="1" applyAlignment="1">
      <alignment horizontal="left" vertical="center"/>
    </xf>
    <xf numFmtId="177" fontId="12" fillId="5" borderId="58" xfId="0" applyNumberFormat="1" applyFont="1" applyFill="1" applyBorder="1">
      <alignment vertical="center"/>
    </xf>
    <xf numFmtId="177" fontId="0" fillId="5" borderId="6" xfId="0" applyNumberFormat="1" applyFill="1" applyBorder="1">
      <alignment vertical="center"/>
    </xf>
    <xf numFmtId="0" fontId="3" fillId="0" borderId="43" xfId="0" applyFont="1" applyBorder="1" applyAlignment="1">
      <alignment vertical="center" shrinkToFit="1"/>
    </xf>
    <xf numFmtId="0" fontId="3" fillId="0" borderId="22" xfId="0" applyFont="1" applyBorder="1" applyAlignment="1">
      <alignment vertical="center" shrinkToFit="1"/>
    </xf>
    <xf numFmtId="0" fontId="0" fillId="0" borderId="14" xfId="0" applyBorder="1" applyAlignment="1">
      <alignment vertical="center" shrinkToFit="1"/>
    </xf>
    <xf numFmtId="176" fontId="12" fillId="5" borderId="58" xfId="0" applyNumberFormat="1" applyFont="1" applyFill="1" applyBorder="1" applyAlignment="1">
      <alignment vertical="center" shrinkToFit="1"/>
    </xf>
    <xf numFmtId="176" fontId="0" fillId="5" borderId="6" xfId="0" applyNumberFormat="1" applyFill="1" applyBorder="1">
      <alignment vertical="center"/>
    </xf>
    <xf numFmtId="0" fontId="3" fillId="0" borderId="58" xfId="0" applyFont="1" applyBorder="1">
      <alignment vertical="center"/>
    </xf>
    <xf numFmtId="0" fontId="0" fillId="0" borderId="10" xfId="0" applyBorder="1">
      <alignment vertical="center"/>
    </xf>
    <xf numFmtId="0" fontId="0" fillId="0" borderId="6" xfId="0" applyBorder="1">
      <alignment vertical="center"/>
    </xf>
    <xf numFmtId="0" fontId="14" fillId="0" borderId="56" xfId="0" applyFont="1" applyBorder="1" applyAlignment="1">
      <alignment horizontal="center" vertical="center"/>
    </xf>
    <xf numFmtId="0" fontId="14" fillId="0" borderId="61" xfId="0" applyFont="1" applyBorder="1" applyAlignment="1">
      <alignment horizontal="center" vertical="center"/>
    </xf>
    <xf numFmtId="0" fontId="15" fillId="0" borderId="61" xfId="0" applyFont="1" applyBorder="1" applyAlignment="1">
      <alignment horizontal="center" vertical="center"/>
    </xf>
    <xf numFmtId="0" fontId="15" fillId="0" borderId="57" xfId="0" applyFont="1" applyBorder="1" applyAlignment="1">
      <alignment horizontal="center" vertical="center"/>
    </xf>
    <xf numFmtId="0" fontId="3" fillId="0" borderId="32" xfId="0" applyFont="1" applyBorder="1" applyAlignment="1">
      <alignment horizontal="left" vertical="center"/>
    </xf>
    <xf numFmtId="0" fontId="3" fillId="0" borderId="62" xfId="0" applyFont="1" applyBorder="1" applyAlignment="1">
      <alignment horizontal="left" vertical="center"/>
    </xf>
    <xf numFmtId="0" fontId="0" fillId="0" borderId="33" xfId="0" applyBorder="1">
      <alignment vertical="center"/>
    </xf>
    <xf numFmtId="3" fontId="4" fillId="0" borderId="17" xfId="0" applyNumberFormat="1" applyFont="1" applyBorder="1" applyAlignment="1" applyProtection="1">
      <alignment vertical="center" wrapText="1"/>
      <protection locked="0"/>
    </xf>
    <xf numFmtId="0" fontId="0" fillId="0" borderId="17" xfId="0" applyBorder="1">
      <alignment vertical="center"/>
    </xf>
    <xf numFmtId="0" fontId="0" fillId="0" borderId="54" xfId="0" applyBorder="1">
      <alignment vertical="center"/>
    </xf>
    <xf numFmtId="0" fontId="0" fillId="0" borderId="47" xfId="0" applyBorder="1">
      <alignment vertical="center"/>
    </xf>
    <xf numFmtId="3" fontId="4" fillId="0" borderId="30" xfId="0" applyNumberFormat="1" applyFont="1" applyBorder="1" applyAlignment="1" applyProtection="1">
      <alignment vertical="center" wrapText="1"/>
      <protection locked="0"/>
    </xf>
    <xf numFmtId="0" fontId="0" fillId="0" borderId="30" xfId="0" applyBorder="1">
      <alignment vertical="center"/>
    </xf>
    <xf numFmtId="0" fontId="0" fillId="0" borderId="53" xfId="0" applyBorder="1">
      <alignment vertical="center"/>
    </xf>
    <xf numFmtId="0" fontId="0" fillId="0" borderId="45" xfId="0" applyBorder="1">
      <alignment vertical="center"/>
    </xf>
    <xf numFmtId="0" fontId="9" fillId="0" borderId="27" xfId="0" applyFont="1" applyBorder="1" applyAlignment="1">
      <alignment horizontal="center" vertical="center" wrapText="1" shrinkToFit="1"/>
    </xf>
    <xf numFmtId="0" fontId="9" fillId="0" borderId="59" xfId="0" applyFont="1" applyBorder="1" applyAlignment="1">
      <alignment horizontal="center" vertical="center" wrapText="1" shrinkToFit="1"/>
    </xf>
    <xf numFmtId="0" fontId="0" fillId="0" borderId="3" xfId="0" applyBorder="1" applyAlignment="1">
      <alignment horizontal="center" vertical="center"/>
    </xf>
    <xf numFmtId="3" fontId="4" fillId="0" borderId="3" xfId="0" applyNumberFormat="1" applyFont="1" applyBorder="1" applyAlignment="1" applyProtection="1">
      <alignment vertical="center" wrapText="1"/>
      <protection locked="0"/>
    </xf>
    <xf numFmtId="0" fontId="3" fillId="0" borderId="58" xfId="0" applyFont="1" applyBorder="1" applyAlignment="1">
      <alignment horizontal="center" vertical="center"/>
    </xf>
    <xf numFmtId="0" fontId="3" fillId="0" borderId="32" xfId="0" applyFont="1" applyBorder="1" applyAlignment="1">
      <alignment horizontal="center" vertical="center" wrapText="1"/>
    </xf>
    <xf numFmtId="0" fontId="3" fillId="3" borderId="49" xfId="0" applyFont="1" applyFill="1" applyBorder="1" applyAlignment="1">
      <alignment horizontal="center" vertical="center" shrinkToFit="1"/>
    </xf>
    <xf numFmtId="0" fontId="0" fillId="3" borderId="19" xfId="0" applyFill="1" applyBorder="1">
      <alignment vertical="center"/>
    </xf>
    <xf numFmtId="0" fontId="0" fillId="3" borderId="62" xfId="0" applyFill="1" applyBorder="1">
      <alignment vertical="center"/>
    </xf>
    <xf numFmtId="3" fontId="4" fillId="0" borderId="70" xfId="0" applyNumberFormat="1" applyFont="1" applyBorder="1" applyAlignment="1" applyProtection="1">
      <alignment vertical="center" wrapText="1"/>
      <protection locked="0"/>
    </xf>
    <xf numFmtId="0" fontId="0" fillId="0" borderId="70" xfId="0" applyBorder="1">
      <alignment vertical="center"/>
    </xf>
    <xf numFmtId="0" fontId="0" fillId="0" borderId="69" xfId="0" applyBorder="1">
      <alignment vertical="center"/>
    </xf>
    <xf numFmtId="0" fontId="0" fillId="0" borderId="71" xfId="0" applyBorder="1">
      <alignment vertical="center"/>
    </xf>
    <xf numFmtId="0" fontId="3" fillId="0" borderId="15" xfId="0" applyFont="1" applyBorder="1" applyAlignment="1">
      <alignment horizontal="center" vertical="center" wrapText="1"/>
    </xf>
    <xf numFmtId="0" fontId="3" fillId="0" borderId="60" xfId="0" applyFont="1" applyBorder="1" applyAlignment="1">
      <alignment horizontal="center" vertical="center" shrinkToFit="1"/>
    </xf>
    <xf numFmtId="0" fontId="0" fillId="0" borderId="20" xfId="0" applyBorder="1">
      <alignment vertical="center"/>
    </xf>
    <xf numFmtId="0" fontId="0" fillId="0" borderId="64" xfId="0" applyBorder="1">
      <alignment vertical="center"/>
    </xf>
    <xf numFmtId="0" fontId="3" fillId="0" borderId="30" xfId="0" applyFont="1" applyBorder="1" applyAlignment="1">
      <alignment vertical="center" shrinkToFit="1"/>
    </xf>
    <xf numFmtId="0" fontId="3" fillId="0" borderId="29" xfId="0" applyFont="1" applyBorder="1" applyAlignment="1">
      <alignment horizontal="center" vertical="center"/>
    </xf>
    <xf numFmtId="0" fontId="0" fillId="0" borderId="77" xfId="0" applyBorder="1">
      <alignment vertical="center"/>
    </xf>
    <xf numFmtId="0" fontId="3" fillId="0" borderId="30" xfId="0" applyFont="1" applyBorder="1" applyAlignment="1">
      <alignment horizontal="center" vertical="center" wrapText="1"/>
    </xf>
    <xf numFmtId="0" fontId="3" fillId="0" borderId="48" xfId="0" applyFont="1" applyBorder="1" applyAlignment="1">
      <alignment horizontal="center" vertical="center" wrapText="1"/>
    </xf>
    <xf numFmtId="0" fontId="3" fillId="3" borderId="26" xfId="0" applyFont="1" applyFill="1" applyBorder="1" applyAlignment="1">
      <alignment horizontal="center" vertical="center" shrinkToFit="1"/>
    </xf>
    <xf numFmtId="0" fontId="0" fillId="3" borderId="12" xfId="0" applyFill="1" applyBorder="1" applyAlignment="1">
      <alignment horizontal="center" vertical="center"/>
    </xf>
    <xf numFmtId="0" fontId="0" fillId="3" borderId="25" xfId="0" applyFill="1" applyBorder="1" applyAlignment="1">
      <alignment horizontal="center" vertical="center"/>
    </xf>
    <xf numFmtId="0" fontId="3" fillId="0" borderId="15" xfId="0" applyFont="1" applyBorder="1" applyAlignment="1">
      <alignment vertical="center" shrinkToFi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top"/>
    </xf>
    <xf numFmtId="0" fontId="3" fillId="0" borderId="60" xfId="0" applyFont="1" applyBorder="1" applyAlignment="1">
      <alignment vertical="center" shrinkToFit="1"/>
    </xf>
    <xf numFmtId="0" fontId="3" fillId="3" borderId="15" xfId="0" applyFont="1" applyFill="1" applyBorder="1" applyAlignment="1">
      <alignment horizontal="center" vertical="center" shrinkToFit="1"/>
    </xf>
    <xf numFmtId="0" fontId="0" fillId="3" borderId="15" xfId="0" applyFill="1" applyBorder="1" applyAlignment="1">
      <alignment horizontal="center" vertical="center"/>
    </xf>
    <xf numFmtId="3" fontId="4" fillId="0" borderId="72" xfId="0" applyNumberFormat="1" applyFont="1" applyBorder="1" applyAlignment="1" applyProtection="1">
      <alignment vertical="center" wrapText="1"/>
      <protection locked="0"/>
    </xf>
    <xf numFmtId="0" fontId="0" fillId="0" borderId="72" xfId="0" applyBorder="1">
      <alignment vertical="center"/>
    </xf>
    <xf numFmtId="0" fontId="0" fillId="0" borderId="73" xfId="0" applyBorder="1">
      <alignment vertical="center"/>
    </xf>
    <xf numFmtId="0" fontId="3" fillId="4" borderId="74" xfId="0" applyFont="1" applyFill="1" applyBorder="1" applyAlignment="1">
      <alignment vertical="center" wrapText="1"/>
    </xf>
    <xf numFmtId="0" fontId="0" fillId="0" borderId="75" xfId="0" applyBorder="1">
      <alignment vertical="center"/>
    </xf>
    <xf numFmtId="0" fontId="0" fillId="0" borderId="76" xfId="0" applyBorder="1">
      <alignment vertical="center"/>
    </xf>
    <xf numFmtId="0" fontId="3" fillId="0" borderId="54" xfId="0" applyFont="1" applyBorder="1" applyAlignment="1">
      <alignment horizontal="center" vertical="center" shrinkToFit="1"/>
    </xf>
    <xf numFmtId="0" fontId="0" fillId="0" borderId="0" xfId="0" applyAlignment="1">
      <alignment horizontal="center" vertical="center"/>
    </xf>
    <xf numFmtId="0" fontId="0" fillId="0" borderId="65" xfId="0" applyBorder="1" applyAlignment="1">
      <alignment horizontal="center" vertical="center"/>
    </xf>
    <xf numFmtId="0" fontId="3" fillId="0" borderId="28" xfId="0" applyFont="1" applyBorder="1" applyAlignment="1">
      <alignment vertical="center" shrinkToFit="1"/>
    </xf>
  </cellXfs>
  <cellStyles count="4">
    <cellStyle name="標準" xfId="0" builtinId="0"/>
    <cellStyle name="標準 2" xfId="1" xr:uid="{00000000-0005-0000-0000-000001000000}"/>
    <cellStyle name="標準 3" xfId="3" xr:uid="{00000000-0005-0000-0000-000002000000}"/>
    <cellStyle name="未定義"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19050</xdr:colOff>
      <xdr:row>1</xdr:row>
      <xdr:rowOff>28575</xdr:rowOff>
    </xdr:from>
    <xdr:to>
      <xdr:col>13</xdr:col>
      <xdr:colOff>914400</xdr:colOff>
      <xdr:row>1</xdr:row>
      <xdr:rowOff>304800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10</xdr:row>
      <xdr:rowOff>190499</xdr:rowOff>
    </xdr:from>
    <xdr:to>
      <xdr:col>12</xdr:col>
      <xdr:colOff>847725</xdr:colOff>
      <xdr:row>15</xdr:row>
      <xdr:rowOff>104775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4819650" y="4114799"/>
          <a:ext cx="3743325" cy="1066801"/>
        </a:xfrm>
        <a:prstGeom prst="wedgeRectCallout">
          <a:avLst>
            <a:gd name="adj1" fmla="val -60018"/>
            <a:gd name="adj2" fmla="val -3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①令和</a:t>
          </a:r>
          <a:r>
            <a:rPr kumimoji="1" lang="en-US" altLang="ja-JP" sz="900">
              <a:solidFill>
                <a:sysClr val="windowText" lastClr="000000"/>
              </a:solidFill>
            </a:rPr>
            <a:t>6</a:t>
          </a:r>
          <a:r>
            <a:rPr kumimoji="1" lang="ja-JP" altLang="en-US" sz="900">
              <a:solidFill>
                <a:sysClr val="windowText" lastClr="000000"/>
              </a:solidFill>
            </a:rPr>
            <a:t>年決算書の数値を「現状値（</a:t>
          </a:r>
          <a:r>
            <a:rPr kumimoji="1" lang="en-US" altLang="ja-JP" sz="900">
              <a:solidFill>
                <a:sysClr val="windowText" lastClr="000000"/>
              </a:solidFill>
            </a:rPr>
            <a:t>R6</a:t>
          </a:r>
          <a:r>
            <a:rPr kumimoji="1" lang="ja-JP" altLang="en-US" sz="900">
              <a:solidFill>
                <a:sysClr val="windowText" lastClr="000000"/>
              </a:solidFill>
            </a:rPr>
            <a:t>）」の欄に転記してください。</a:t>
          </a:r>
          <a:endParaRPr kumimoji="1" lang="en-US" altLang="ja-JP" sz="900">
            <a:solidFill>
              <a:sysClr val="windowText" lastClr="000000"/>
            </a:solidFill>
          </a:endParaRPr>
        </a:p>
        <a:p>
          <a:pPr algn="l"/>
          <a:r>
            <a:rPr kumimoji="1" lang="ja-JP" altLang="en-US" sz="900">
              <a:solidFill>
                <a:sysClr val="windowText" lastClr="000000"/>
              </a:solidFill>
            </a:rPr>
            <a:t>　（緑色の欄は自動入力のため、入力の必要はありません。）</a:t>
          </a:r>
          <a:endParaRPr kumimoji="1" lang="en-US" altLang="ja-JP" sz="900">
            <a:solidFill>
              <a:sysClr val="windowText" lastClr="000000"/>
            </a:solidFill>
          </a:endParaRPr>
        </a:p>
        <a:p>
          <a:pPr algn="l"/>
          <a:r>
            <a:rPr kumimoji="1" lang="ja-JP" altLang="en-US" sz="900">
              <a:solidFill>
                <a:sysClr val="windowText" lastClr="000000"/>
              </a:solidFill>
            </a:rPr>
            <a:t>②「目標値（</a:t>
          </a:r>
          <a:r>
            <a:rPr kumimoji="1" lang="en-US" altLang="ja-JP" sz="900">
              <a:solidFill>
                <a:sysClr val="windowText" lastClr="000000"/>
              </a:solidFill>
            </a:rPr>
            <a:t>R9</a:t>
          </a:r>
          <a:r>
            <a:rPr kumimoji="1" lang="ja-JP" altLang="en-US" sz="900">
              <a:solidFill>
                <a:sysClr val="windowText" lastClr="000000"/>
              </a:solidFill>
            </a:rPr>
            <a:t>）」の欄に、目標年における数値を記載してください。</a:t>
          </a:r>
          <a:endParaRPr kumimoji="1" lang="en-US" altLang="ja-JP" sz="900">
            <a:solidFill>
              <a:sysClr val="windowText" lastClr="000000"/>
            </a:solidFill>
          </a:endParaRPr>
        </a:p>
        <a:p>
          <a:pPr algn="l"/>
          <a:r>
            <a:rPr kumimoji="1" lang="ja-JP" altLang="en-US" sz="900">
              <a:solidFill>
                <a:sysClr val="windowText" lastClr="000000"/>
              </a:solidFill>
            </a:rPr>
            <a:t>③「備考」欄には、</a:t>
          </a:r>
          <a:r>
            <a:rPr kumimoji="1" lang="ja-JP" altLang="en-US" sz="900" u="sng">
              <a:solidFill>
                <a:sysClr val="windowText" lastClr="000000"/>
              </a:solidFill>
            </a:rPr>
            <a:t>目標年の数値を算出した根拠</a:t>
          </a:r>
          <a:r>
            <a:rPr kumimoji="1" lang="ja-JP" altLang="en-US" sz="900">
              <a:solidFill>
                <a:sysClr val="windowText" lastClr="000000"/>
              </a:solidFill>
            </a:rPr>
            <a:t>を記載して</a:t>
          </a:r>
          <a:endParaRPr kumimoji="1" lang="en-US" altLang="ja-JP" sz="900">
            <a:solidFill>
              <a:sysClr val="windowText" lastClr="000000"/>
            </a:solidFill>
          </a:endParaRPr>
        </a:p>
        <a:p>
          <a:pPr algn="l"/>
          <a:r>
            <a:rPr kumimoji="1" lang="ja-JP" altLang="en-US" sz="900">
              <a:solidFill>
                <a:sysClr val="windowText" lastClr="000000"/>
              </a:solidFill>
            </a:rPr>
            <a:t>　ください</a:t>
          </a:r>
          <a:r>
            <a:rPr kumimoji="1" lang="en-US" altLang="ja-JP" sz="900" b="1" u="none">
              <a:solidFill>
                <a:srgbClr val="FF0000"/>
              </a:solidFill>
            </a:rPr>
            <a:t>【</a:t>
          </a:r>
          <a:r>
            <a:rPr kumimoji="1" lang="ja-JP" altLang="en-US" sz="900" b="1" u="none">
              <a:solidFill>
                <a:srgbClr val="FF0000"/>
              </a:solidFill>
            </a:rPr>
            <a:t>必須</a:t>
          </a:r>
          <a:r>
            <a:rPr kumimoji="1" lang="en-US" altLang="ja-JP" sz="900" b="1" u="none">
              <a:solidFill>
                <a:srgbClr val="FF0000"/>
              </a:solidFill>
            </a:rPr>
            <a:t>】</a:t>
          </a:r>
          <a:r>
            <a:rPr kumimoji="1" lang="ja-JP" altLang="en-US" sz="900" b="0" u="none">
              <a:solidFill>
                <a:sysClr val="windowText" lastClr="000000"/>
              </a:solidFill>
            </a:rPr>
            <a:t>。</a:t>
          </a:r>
          <a:endParaRPr kumimoji="1" lang="en-US" altLang="ja-JP" sz="900" b="0">
            <a:solidFill>
              <a:sysClr val="windowText" lastClr="000000"/>
            </a:solidFill>
          </a:endParaRPr>
        </a:p>
      </xdr:txBody>
    </xdr:sp>
    <xdr:clientData/>
  </xdr:twoCellAnchor>
  <xdr:twoCellAnchor>
    <xdr:from>
      <xdr:col>7</xdr:col>
      <xdr:colOff>266701</xdr:colOff>
      <xdr:row>34</xdr:row>
      <xdr:rowOff>190502</xdr:rowOff>
    </xdr:from>
    <xdr:to>
      <xdr:col>12</xdr:col>
      <xdr:colOff>933451</xdr:colOff>
      <xdr:row>37</xdr:row>
      <xdr:rowOff>47626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695951" y="9267827"/>
          <a:ext cx="2952750" cy="485774"/>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㉖～㉙は作成者によって項目名が異なりますので、</a:t>
          </a:r>
          <a:endParaRPr kumimoji="1" lang="en-US" altLang="ja-JP" sz="900">
            <a:solidFill>
              <a:sysClr val="windowText" lastClr="000000"/>
            </a:solidFill>
          </a:endParaRPr>
        </a:p>
        <a:p>
          <a:pPr algn="l"/>
          <a:r>
            <a:rPr kumimoji="1" lang="ja-JP" altLang="en-US" sz="900">
              <a:solidFill>
                <a:sysClr val="windowText" lastClr="000000"/>
              </a:solidFill>
            </a:rPr>
            <a:t>決算書から項目名も転記してください。</a:t>
          </a:r>
          <a:endParaRPr kumimoji="1" lang="en-US" altLang="ja-JP" sz="900">
            <a:solidFill>
              <a:sysClr val="windowText" lastClr="000000"/>
            </a:solidFill>
          </a:endParaRPr>
        </a:p>
      </xdr:txBody>
    </xdr:sp>
    <xdr:clientData/>
  </xdr:twoCellAnchor>
  <xdr:twoCellAnchor>
    <xdr:from>
      <xdr:col>12</xdr:col>
      <xdr:colOff>19050</xdr:colOff>
      <xdr:row>1</xdr:row>
      <xdr:rowOff>28575</xdr:rowOff>
    </xdr:from>
    <xdr:to>
      <xdr:col>12</xdr:col>
      <xdr:colOff>914400</xdr:colOff>
      <xdr:row>1</xdr:row>
      <xdr:rowOff>304800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twoCellAnchor>
    <xdr:from>
      <xdr:col>10</xdr:col>
      <xdr:colOff>209550</xdr:colOff>
      <xdr:row>6</xdr:row>
      <xdr:rowOff>171450</xdr:rowOff>
    </xdr:from>
    <xdr:to>
      <xdr:col>12</xdr:col>
      <xdr:colOff>847725</xdr:colOff>
      <xdr:row>9</xdr:row>
      <xdr:rowOff>200026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019925" y="3228975"/>
          <a:ext cx="1543050" cy="685801"/>
        </a:xfrm>
        <a:prstGeom prst="wedgeRectCallout">
          <a:avLst>
            <a:gd name="adj1" fmla="val -57727"/>
            <a:gd name="adj2" fmla="val 323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農業外収入は除外してください。</a:t>
          </a:r>
          <a:endParaRPr kumimoji="1" lang="en-US" altLang="ja-JP" sz="900" b="0">
            <a:solidFill>
              <a:sysClr val="windowText" lastClr="000000"/>
            </a:solidFill>
          </a:endParaRPr>
        </a:p>
      </xdr:txBody>
    </xdr:sp>
    <xdr:clientData/>
  </xdr:twoCellAnchor>
  <xdr:twoCellAnchor>
    <xdr:from>
      <xdr:col>2</xdr:col>
      <xdr:colOff>1123949</xdr:colOff>
      <xdr:row>2</xdr:row>
      <xdr:rowOff>114300</xdr:rowOff>
    </xdr:from>
    <xdr:to>
      <xdr:col>13</xdr:col>
      <xdr:colOff>9524</xdr:colOff>
      <xdr:row>5</xdr:row>
      <xdr:rowOff>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00199" y="552450"/>
          <a:ext cx="7077075" cy="5238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本様式は、市ホームページから入手し作成してください。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（市役所トップページ ⇒ 産業・経済 ⇒ 農業の担い手の安定的な育成と確保</a:t>
          </a:r>
          <a:r>
            <a:rPr kumimoji="1" lang="en-US" altLang="ja-JP" sz="8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 農地利用効率化等支援事業） </a:t>
          </a:r>
        </a:p>
      </xdr:txBody>
    </xdr:sp>
    <xdr:clientData/>
  </xdr:twoCellAnchor>
  <xdr:twoCellAnchor>
    <xdr:from>
      <xdr:col>0</xdr:col>
      <xdr:colOff>180976</xdr:colOff>
      <xdr:row>3</xdr:row>
      <xdr:rowOff>0</xdr:rowOff>
    </xdr:from>
    <xdr:to>
      <xdr:col>2</xdr:col>
      <xdr:colOff>828675</xdr:colOff>
      <xdr:row>4</xdr:row>
      <xdr:rowOff>47625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80976" y="581025"/>
          <a:ext cx="1123949" cy="295275"/>
        </a:xfrm>
        <a:prstGeom prst="rect">
          <a:avLst/>
        </a:prstGeom>
        <a:solidFill>
          <a:srgbClr val="FFFF00"/>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記載例</a:t>
          </a:r>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1</xdr:row>
      <xdr:rowOff>28575</xdr:rowOff>
    </xdr:from>
    <xdr:to>
      <xdr:col>14</xdr:col>
      <xdr:colOff>914400</xdr:colOff>
      <xdr:row>1</xdr:row>
      <xdr:rowOff>304800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twoCellAnchor>
    <xdr:from>
      <xdr:col>2</xdr:col>
      <xdr:colOff>219075</xdr:colOff>
      <xdr:row>35</xdr:row>
      <xdr:rowOff>95250</xdr:rowOff>
    </xdr:from>
    <xdr:to>
      <xdr:col>4</xdr:col>
      <xdr:colOff>142875</xdr:colOff>
      <xdr:row>37</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5325" y="11277600"/>
          <a:ext cx="4953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（Ｃ）</a:t>
          </a:r>
        </a:p>
      </xdr:txBody>
    </xdr:sp>
    <xdr:clientData/>
  </xdr:twoCellAnchor>
  <xdr:twoCellAnchor>
    <xdr:from>
      <xdr:col>17</xdr:col>
      <xdr:colOff>228600</xdr:colOff>
      <xdr:row>8</xdr:row>
      <xdr:rowOff>209550</xdr:rowOff>
    </xdr:from>
    <xdr:to>
      <xdr:col>22</xdr:col>
      <xdr:colOff>123825</xdr:colOff>
      <xdr:row>14</xdr:row>
      <xdr:rowOff>85725</xdr:rowOff>
    </xdr:to>
    <xdr:sp macro="" textlink="">
      <xdr:nvSpPr>
        <xdr:cNvPr id="5" name="四角形吹き出し 3">
          <a:extLst>
            <a:ext uri="{FF2B5EF4-FFF2-40B4-BE49-F238E27FC236}">
              <a16:creationId xmlns:a16="http://schemas.microsoft.com/office/drawing/2014/main" id="{93D04F4A-56FC-4F48-848F-CDB7448EF18B}"/>
            </a:ext>
          </a:extLst>
        </xdr:cNvPr>
        <xdr:cNvSpPr/>
      </xdr:nvSpPr>
      <xdr:spPr>
        <a:xfrm>
          <a:off x="9705975" y="4295775"/>
          <a:ext cx="3324225" cy="1590675"/>
        </a:xfrm>
        <a:prstGeom prst="wedgeRectCallout">
          <a:avLst>
            <a:gd name="adj1" fmla="val -56641"/>
            <a:gd name="adj2" fmla="val -2538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「個人経営用」の記載例や「法人における付加価値額算出方法」にならい、現状値を直近の決算書から転記し、目標値を記入してください。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収入、経費の項目名は法人ごとに異なるため空欄としておりますので、決算書に合わせて記載してください。</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8753</xdr:colOff>
      <xdr:row>62</xdr:row>
      <xdr:rowOff>133350</xdr:rowOff>
    </xdr:to>
    <xdr:pic>
      <xdr:nvPicPr>
        <xdr:cNvPr id="3" name="図 2">
          <a:extLst>
            <a:ext uri="{FF2B5EF4-FFF2-40B4-BE49-F238E27FC236}">
              <a16:creationId xmlns:a16="http://schemas.microsoft.com/office/drawing/2014/main" id="{04E35F77-A1AC-473B-9E93-7F458A18B924}"/>
            </a:ext>
          </a:extLst>
        </xdr:cNvPr>
        <xdr:cNvPicPr>
          <a:picLocks noChangeAspect="1"/>
        </xdr:cNvPicPr>
      </xdr:nvPicPr>
      <xdr:blipFill>
        <a:blip xmlns:r="http://schemas.openxmlformats.org/officeDocument/2006/relationships" r:embed="rId1"/>
        <a:stretch>
          <a:fillRect/>
        </a:stretch>
      </xdr:blipFill>
      <xdr:spPr>
        <a:xfrm>
          <a:off x="0" y="0"/>
          <a:ext cx="15563078" cy="10763250"/>
        </a:xfrm>
        <a:prstGeom prst="rect">
          <a:avLst/>
        </a:prstGeom>
      </xdr:spPr>
    </xdr:pic>
    <xdr:clientData/>
  </xdr:twoCellAnchor>
  <xdr:twoCellAnchor>
    <xdr:from>
      <xdr:col>21</xdr:col>
      <xdr:colOff>209550</xdr:colOff>
      <xdr:row>58</xdr:row>
      <xdr:rowOff>142875</xdr:rowOff>
    </xdr:from>
    <xdr:to>
      <xdr:col>22</xdr:col>
      <xdr:colOff>447675</xdr:colOff>
      <xdr:row>63</xdr:row>
      <xdr:rowOff>57150</xdr:rowOff>
    </xdr:to>
    <xdr:sp macro="" textlink="">
      <xdr:nvSpPr>
        <xdr:cNvPr id="4" name="正方形/長方形 3">
          <a:extLst>
            <a:ext uri="{FF2B5EF4-FFF2-40B4-BE49-F238E27FC236}">
              <a16:creationId xmlns:a16="http://schemas.microsoft.com/office/drawing/2014/main" id="{3FF93D35-E004-44FA-B6EE-2A492B68A06C}"/>
            </a:ext>
          </a:extLst>
        </xdr:cNvPr>
        <xdr:cNvSpPr/>
      </xdr:nvSpPr>
      <xdr:spPr>
        <a:xfrm>
          <a:off x="14611350" y="10086975"/>
          <a:ext cx="923925" cy="7715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OURIN768\&#36786;&#32076;&#29677;&#20849;&#29992;\&#36786;&#32076;&#29677;&#20849;&#29992;\&#30033;&#20316;&#32076;&#21942;&#32113;&#35336;&#20418;\14&#24180;&#29987;\14&#24180;&#29987;&#26908;&#35342;&#36039;&#26009;\14&#24180;&#29987;04&#12373;&#12392;&#12358;&#12365;&#12403;\11&#35430;&#31639;&#34920;\14&#12373;&#12392;&#12358;&#12365;&#12403;&#35430;&#31639;&#34920;&#12304;&#12362;&#12540;&#12418;&#12392;&#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n20\tk_common\&#26376;&#27425;\&#36895;&#22577;H.10\12&#26376;\&#36786;&#26989;12&#2637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農家DO NOT TOUCH"/>
      <sheetName val="鹿児島"/>
      <sheetName val="沖縄"/>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
      <sheetName val="粗収益"/>
      <sheetName val="経営費"/>
      <sheetName val="農外"/>
      <sheetName val="年金，固定資産"/>
      <sheetName val="家計費"/>
      <sheetName val="地域別・単"/>
      <sheetName val="地域別・累"/>
      <sheetName val="全農家"/>
      <sheetName val="表紙２"/>
      <sheetName val="消費水準"/>
      <sheetName val="消費水準 (2)"/>
      <sheetName val="利用上の注意"/>
      <sheetName val="利用上の注意 (2)"/>
      <sheetName val="チェック表"/>
      <sheetName val="グラフ"/>
      <sheetName val="１ページ"/>
      <sheetName val="２ページ"/>
      <sheetName val="３ページ"/>
      <sheetName val="４ペー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粗収益</v>
          </cell>
          <cell r="B2" t="str">
            <v>合計</v>
          </cell>
          <cell r="C2" t="str">
            <v>農業現金収入</v>
          </cell>
          <cell r="D2" t="str">
            <v>畜産</v>
          </cell>
        </row>
        <row r="3">
          <cell r="B3" t="str">
            <v>ok</v>
          </cell>
          <cell r="C3" t="str">
            <v>ok</v>
          </cell>
          <cell r="D3" t="str">
            <v>ok</v>
          </cell>
        </row>
        <row r="5">
          <cell r="A5" t="str">
            <v>経営費</v>
          </cell>
          <cell r="B5" t="str">
            <v>合計</v>
          </cell>
          <cell r="C5" t="str">
            <v>農業現金支出</v>
          </cell>
        </row>
        <row r="6">
          <cell r="B6" t="str">
            <v>ok</v>
          </cell>
          <cell r="C6" t="str">
            <v>ok</v>
          </cell>
        </row>
        <row r="8">
          <cell r="A8" t="str">
            <v>農外収入</v>
          </cell>
          <cell r="B8" t="str">
            <v>合計</v>
          </cell>
          <cell r="C8" t="str">
            <v>現金収入</v>
          </cell>
          <cell r="D8" t="str">
            <v>労賃俸給収入</v>
          </cell>
        </row>
        <row r="9">
          <cell r="B9" t="str">
            <v>ok</v>
          </cell>
          <cell r="C9" t="str">
            <v>ok</v>
          </cell>
          <cell r="D9" t="str">
            <v>ok</v>
          </cell>
        </row>
        <row r="11">
          <cell r="A11" t="str">
            <v>農外支出</v>
          </cell>
          <cell r="B11" t="str">
            <v>合計</v>
          </cell>
          <cell r="C11" t="str">
            <v>現金支出</v>
          </cell>
        </row>
        <row r="12">
          <cell r="B12" t="str">
            <v>ok</v>
          </cell>
          <cell r="C12" t="str">
            <v>ok</v>
          </cell>
        </row>
        <row r="14">
          <cell r="A14" t="str">
            <v>年金</v>
          </cell>
          <cell r="B14" t="str">
            <v>合計</v>
          </cell>
        </row>
        <row r="15">
          <cell r="B15" t="str">
            <v>ok</v>
          </cell>
        </row>
        <row r="17">
          <cell r="A17" t="str">
            <v>家計費</v>
          </cell>
          <cell r="B17" t="str">
            <v>合計</v>
          </cell>
          <cell r="C17" t="str">
            <v>現金支出</v>
          </cell>
        </row>
        <row r="18">
          <cell r="B18" t="str">
            <v>ok</v>
          </cell>
          <cell r="C18" t="str">
            <v>ok</v>
          </cell>
        </row>
        <row r="20">
          <cell r="A20" t="str">
            <v>全農家</v>
          </cell>
          <cell r="B20" t="str">
            <v>合計</v>
          </cell>
          <cell r="C20" t="str">
            <v>現金支出</v>
          </cell>
        </row>
        <row r="21">
          <cell r="B21" t="str">
            <v>ok</v>
          </cell>
          <cell r="C21" t="str">
            <v>ok</v>
          </cell>
        </row>
      </sheetData>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N76"/>
  <sheetViews>
    <sheetView tabSelected="1" view="pageBreakPreview" zoomScaleNormal="100" zoomScaleSheetLayoutView="100" workbookViewId="0"/>
  </sheetViews>
  <sheetFormatPr defaultRowHeight="13.5"/>
  <cols>
    <col min="1" max="1" width="2.5" style="1" customWidth="1"/>
    <col min="2" max="2" width="3.75" style="1" customWidth="1"/>
    <col min="3" max="3" width="3.125" style="1" customWidth="1"/>
    <col min="4" max="4" width="15.625" style="1" customWidth="1"/>
    <col min="5" max="6" width="16.25" style="1" customWidth="1"/>
    <col min="7" max="7" width="3.75" style="1" customWidth="1"/>
    <col min="8" max="8" width="10" style="1" customWidth="1"/>
    <col min="9" max="9" width="8.125" style="1" customWidth="1"/>
    <col min="10" max="10" width="6.25" style="1" customWidth="1"/>
    <col min="11" max="11" width="3.75" style="1" customWidth="1"/>
    <col min="12" max="12" width="4.375" style="1" customWidth="1"/>
    <col min="13" max="13" width="7.5" style="1" customWidth="1"/>
    <col min="14" max="14" width="12.5" style="1" customWidth="1"/>
    <col min="15" max="15" width="1.625" style="1" customWidth="1"/>
    <col min="16" max="16384" width="9" style="1"/>
  </cols>
  <sheetData>
    <row r="1" spans="2:14" ht="7.5" customHeight="1" thickBot="1">
      <c r="D1" s="5"/>
    </row>
    <row r="2" spans="2:14" ht="27" customHeight="1" thickTop="1" thickBot="1">
      <c r="B2" s="128" t="s">
        <v>69</v>
      </c>
      <c r="C2" s="129"/>
      <c r="D2" s="130"/>
      <c r="E2" s="130"/>
      <c r="F2" s="130"/>
      <c r="G2" s="130"/>
      <c r="H2" s="130"/>
      <c r="I2" s="130"/>
      <c r="J2" s="130"/>
      <c r="K2" s="130"/>
      <c r="L2" s="130"/>
      <c r="M2" s="130"/>
      <c r="N2" s="131"/>
    </row>
    <row r="3" spans="2:14" ht="11.25" customHeight="1" thickTop="1" thickBot="1"/>
    <row r="4" spans="2:14" ht="20.100000000000001" customHeight="1" thickBot="1">
      <c r="D4" s="38"/>
      <c r="I4" s="8" t="s">
        <v>10</v>
      </c>
      <c r="J4" s="9"/>
      <c r="K4" s="125"/>
      <c r="L4" s="126"/>
      <c r="M4" s="126"/>
      <c r="N4" s="127"/>
    </row>
    <row r="5" spans="2:14" ht="11.25" customHeight="1"/>
    <row r="6" spans="2:14" ht="22.5" customHeight="1">
      <c r="B6" s="72" t="s">
        <v>152</v>
      </c>
    </row>
    <row r="7" spans="2:14" ht="15" customHeight="1" thickBot="1">
      <c r="B7" s="35" t="s">
        <v>22</v>
      </c>
      <c r="C7" s="35"/>
      <c r="F7" s="2" t="s">
        <v>4</v>
      </c>
      <c r="I7" s="2"/>
      <c r="J7" s="2"/>
      <c r="K7" s="2"/>
      <c r="L7" s="2"/>
      <c r="M7" s="2"/>
      <c r="N7" s="2"/>
    </row>
    <row r="8" spans="2:14" s="6" customFormat="1" ht="18.75" customHeight="1" thickBot="1">
      <c r="B8" s="77" t="s">
        <v>3</v>
      </c>
      <c r="C8" s="78"/>
      <c r="D8" s="79"/>
      <c r="E8" s="3" t="s">
        <v>150</v>
      </c>
      <c r="F8" s="3" t="s">
        <v>151</v>
      </c>
      <c r="G8" s="80" t="s">
        <v>2</v>
      </c>
      <c r="H8" s="80"/>
      <c r="I8" s="79"/>
      <c r="J8" s="81"/>
      <c r="K8" s="81"/>
      <c r="L8" s="81"/>
      <c r="M8" s="81"/>
      <c r="N8" s="82"/>
    </row>
    <row r="9" spans="2:14" ht="16.5" customHeight="1">
      <c r="B9" s="83" t="s">
        <v>16</v>
      </c>
      <c r="C9" s="49" t="s">
        <v>72</v>
      </c>
      <c r="D9" s="50" t="s">
        <v>11</v>
      </c>
      <c r="E9" s="15"/>
      <c r="F9" s="15"/>
      <c r="G9" s="86"/>
      <c r="H9" s="86"/>
      <c r="I9" s="87"/>
      <c r="J9" s="88"/>
      <c r="K9" s="88"/>
      <c r="L9" s="88"/>
      <c r="M9" s="88"/>
      <c r="N9" s="89"/>
    </row>
    <row r="10" spans="2:14" ht="16.5" customHeight="1">
      <c r="B10" s="84"/>
      <c r="C10" s="51" t="s">
        <v>73</v>
      </c>
      <c r="D10" s="52" t="s">
        <v>78</v>
      </c>
      <c r="E10" s="11"/>
      <c r="F10" s="15"/>
      <c r="G10" s="86"/>
      <c r="H10" s="86"/>
      <c r="I10" s="87"/>
      <c r="J10" s="88"/>
      <c r="K10" s="88"/>
      <c r="L10" s="88"/>
      <c r="M10" s="88"/>
      <c r="N10" s="89"/>
    </row>
    <row r="11" spans="2:14" ht="16.5" customHeight="1" thickBot="1">
      <c r="B11" s="84"/>
      <c r="C11" s="56" t="s">
        <v>74</v>
      </c>
      <c r="D11" s="57" t="s">
        <v>79</v>
      </c>
      <c r="E11" s="16"/>
      <c r="F11" s="16"/>
      <c r="G11" s="90"/>
      <c r="H11" s="90"/>
      <c r="I11" s="91"/>
      <c r="J11" s="92"/>
      <c r="K11" s="92"/>
      <c r="L11" s="92"/>
      <c r="M11" s="92"/>
      <c r="N11" s="93"/>
    </row>
    <row r="12" spans="2:14" ht="16.5" customHeight="1" thickTop="1">
      <c r="B12" s="84"/>
      <c r="C12" s="54" t="s">
        <v>75</v>
      </c>
      <c r="D12" s="55" t="s">
        <v>80</v>
      </c>
      <c r="E12" s="39">
        <f>E9+E10+E11</f>
        <v>0</v>
      </c>
      <c r="F12" s="39">
        <f>F9+F10+F11</f>
        <v>0</v>
      </c>
      <c r="G12" s="86"/>
      <c r="H12" s="86"/>
      <c r="I12" s="87"/>
      <c r="J12" s="88"/>
      <c r="K12" s="88"/>
      <c r="L12" s="88"/>
      <c r="M12" s="88"/>
      <c r="N12" s="89"/>
    </row>
    <row r="13" spans="2:14" ht="16.5" customHeight="1">
      <c r="B13" s="84"/>
      <c r="C13" s="51" t="s">
        <v>76</v>
      </c>
      <c r="D13" s="52" t="s">
        <v>81</v>
      </c>
      <c r="E13" s="15"/>
      <c r="F13" s="15"/>
      <c r="G13" s="86"/>
      <c r="H13" s="86"/>
      <c r="I13" s="87"/>
      <c r="J13" s="88"/>
      <c r="K13" s="88"/>
      <c r="L13" s="88"/>
      <c r="M13" s="88"/>
      <c r="N13" s="89"/>
    </row>
    <row r="14" spans="2:14" ht="16.5" customHeight="1" thickBot="1">
      <c r="B14" s="85"/>
      <c r="C14" s="60" t="s">
        <v>77</v>
      </c>
      <c r="D14" s="53" t="s">
        <v>82</v>
      </c>
      <c r="E14" s="13"/>
      <c r="F14" s="13"/>
      <c r="G14" s="94"/>
      <c r="H14" s="94"/>
      <c r="I14" s="95"/>
      <c r="J14" s="96"/>
      <c r="K14" s="96"/>
      <c r="L14" s="96"/>
      <c r="M14" s="96"/>
      <c r="N14" s="97"/>
    </row>
    <row r="15" spans="2:14" ht="30" customHeight="1" thickBot="1">
      <c r="B15" s="98" t="s">
        <v>31</v>
      </c>
      <c r="C15" s="99"/>
      <c r="D15" s="100"/>
      <c r="E15" s="40">
        <f>E12-E13+E14</f>
        <v>0</v>
      </c>
      <c r="F15" s="40">
        <f>F12-F13+F14</f>
        <v>0</v>
      </c>
      <c r="G15" s="101"/>
      <c r="H15" s="101"/>
      <c r="I15" s="102"/>
      <c r="J15" s="103"/>
      <c r="K15" s="103"/>
      <c r="L15" s="103"/>
      <c r="M15" s="103"/>
      <c r="N15" s="104"/>
    </row>
    <row r="16" spans="2:14" ht="11.25" customHeight="1"/>
    <row r="17" spans="2:14" ht="15" customHeight="1" thickBot="1">
      <c r="B17" s="35" t="s">
        <v>24</v>
      </c>
      <c r="C17" s="35"/>
      <c r="F17" s="2" t="s">
        <v>4</v>
      </c>
      <c r="I17" s="2"/>
      <c r="J17" s="2"/>
      <c r="K17" s="2"/>
      <c r="L17" s="2"/>
      <c r="M17" s="2"/>
      <c r="N17" s="2"/>
    </row>
    <row r="18" spans="2:14" s="6" customFormat="1" ht="18.75" customHeight="1" thickBot="1">
      <c r="B18" s="77" t="s">
        <v>3</v>
      </c>
      <c r="C18" s="78"/>
      <c r="D18" s="79"/>
      <c r="E18" s="3" t="s">
        <v>150</v>
      </c>
      <c r="F18" s="3" t="s">
        <v>151</v>
      </c>
      <c r="G18" s="80" t="s">
        <v>2</v>
      </c>
      <c r="H18" s="80"/>
      <c r="I18" s="79"/>
      <c r="J18" s="81"/>
      <c r="K18" s="81"/>
      <c r="L18" s="81"/>
      <c r="M18" s="81"/>
      <c r="N18" s="82"/>
    </row>
    <row r="19" spans="2:14" ht="16.5" customHeight="1">
      <c r="B19" s="84" t="s">
        <v>17</v>
      </c>
      <c r="C19" s="49" t="s">
        <v>83</v>
      </c>
      <c r="D19" s="50" t="s">
        <v>108</v>
      </c>
      <c r="E19" s="15"/>
      <c r="F19" s="15"/>
      <c r="G19" s="86"/>
      <c r="H19" s="86"/>
      <c r="I19" s="87"/>
      <c r="J19" s="88"/>
      <c r="K19" s="88"/>
      <c r="L19" s="88"/>
      <c r="M19" s="88"/>
      <c r="N19" s="89"/>
    </row>
    <row r="20" spans="2:14" ht="16.5" customHeight="1">
      <c r="B20" s="84"/>
      <c r="C20" s="51" t="s">
        <v>84</v>
      </c>
      <c r="D20" s="52" t="s">
        <v>5</v>
      </c>
      <c r="E20" s="15"/>
      <c r="F20" s="15"/>
      <c r="G20" s="73"/>
      <c r="H20" s="73"/>
      <c r="I20" s="74"/>
      <c r="J20" s="75"/>
      <c r="K20" s="75"/>
      <c r="L20" s="75"/>
      <c r="M20" s="75"/>
      <c r="N20" s="76"/>
    </row>
    <row r="21" spans="2:14" ht="16.5" customHeight="1">
      <c r="B21" s="105"/>
      <c r="C21" s="58" t="s">
        <v>85</v>
      </c>
      <c r="D21" s="52" t="s">
        <v>109</v>
      </c>
      <c r="E21" s="11"/>
      <c r="F21" s="11"/>
      <c r="G21" s="73"/>
      <c r="H21" s="73"/>
      <c r="I21" s="74"/>
      <c r="J21" s="75"/>
      <c r="K21" s="75"/>
      <c r="L21" s="75"/>
      <c r="M21" s="75"/>
      <c r="N21" s="76"/>
    </row>
    <row r="22" spans="2:14" ht="16.5" customHeight="1">
      <c r="B22" s="105"/>
      <c r="C22" s="58" t="s">
        <v>86</v>
      </c>
      <c r="D22" s="52" t="s">
        <v>6</v>
      </c>
      <c r="E22" s="11"/>
      <c r="F22" s="11"/>
      <c r="G22" s="73"/>
      <c r="H22" s="73"/>
      <c r="I22" s="74"/>
      <c r="J22" s="75"/>
      <c r="K22" s="75"/>
      <c r="L22" s="75"/>
      <c r="M22" s="75"/>
      <c r="N22" s="76"/>
    </row>
    <row r="23" spans="2:14" ht="16.5" customHeight="1">
      <c r="B23" s="105"/>
      <c r="C23" s="58" t="s">
        <v>87</v>
      </c>
      <c r="D23" s="52" t="s">
        <v>110</v>
      </c>
      <c r="E23" s="11"/>
      <c r="F23" s="11"/>
      <c r="G23" s="73"/>
      <c r="H23" s="73"/>
      <c r="I23" s="74"/>
      <c r="J23" s="75"/>
      <c r="K23" s="75"/>
      <c r="L23" s="75"/>
      <c r="M23" s="75"/>
      <c r="N23" s="76"/>
    </row>
    <row r="24" spans="2:14" ht="16.5" customHeight="1">
      <c r="B24" s="105"/>
      <c r="C24" s="58" t="s">
        <v>88</v>
      </c>
      <c r="D24" s="52" t="s">
        <v>111</v>
      </c>
      <c r="E24" s="11"/>
      <c r="F24" s="11"/>
      <c r="G24" s="73"/>
      <c r="H24" s="73"/>
      <c r="I24" s="74"/>
      <c r="J24" s="75"/>
      <c r="K24" s="75"/>
      <c r="L24" s="75"/>
      <c r="M24" s="75"/>
      <c r="N24" s="76"/>
    </row>
    <row r="25" spans="2:14" ht="16.5" customHeight="1">
      <c r="B25" s="105"/>
      <c r="C25" s="58" t="s">
        <v>89</v>
      </c>
      <c r="D25" s="52" t="s">
        <v>13</v>
      </c>
      <c r="E25" s="11"/>
      <c r="F25" s="11"/>
      <c r="G25" s="73"/>
      <c r="H25" s="73"/>
      <c r="I25" s="74"/>
      <c r="J25" s="75"/>
      <c r="K25" s="75"/>
      <c r="L25" s="75"/>
      <c r="M25" s="75"/>
      <c r="N25" s="76"/>
    </row>
    <row r="26" spans="2:14" ht="16.5" customHeight="1">
      <c r="B26" s="105"/>
      <c r="C26" s="58" t="s">
        <v>90</v>
      </c>
      <c r="D26" s="52" t="s">
        <v>7</v>
      </c>
      <c r="E26" s="11"/>
      <c r="F26" s="11"/>
      <c r="G26" s="73"/>
      <c r="H26" s="73"/>
      <c r="I26" s="74"/>
      <c r="J26" s="75"/>
      <c r="K26" s="75"/>
      <c r="L26" s="75"/>
      <c r="M26" s="75"/>
      <c r="N26" s="76"/>
    </row>
    <row r="27" spans="2:14" ht="16.5" customHeight="1">
      <c r="B27" s="105"/>
      <c r="C27" s="58" t="s">
        <v>91</v>
      </c>
      <c r="D27" s="52" t="s">
        <v>14</v>
      </c>
      <c r="E27" s="11"/>
      <c r="F27" s="11"/>
      <c r="G27" s="73"/>
      <c r="H27" s="73"/>
      <c r="I27" s="74"/>
      <c r="J27" s="75"/>
      <c r="K27" s="75"/>
      <c r="L27" s="75"/>
      <c r="M27" s="75"/>
      <c r="N27" s="76"/>
    </row>
    <row r="28" spans="2:14" ht="16.5" customHeight="1">
      <c r="B28" s="105"/>
      <c r="C28" s="58" t="s">
        <v>92</v>
      </c>
      <c r="D28" s="52" t="s">
        <v>8</v>
      </c>
      <c r="E28" s="11"/>
      <c r="F28" s="11"/>
      <c r="G28" s="73"/>
      <c r="H28" s="73"/>
      <c r="I28" s="74"/>
      <c r="J28" s="75"/>
      <c r="K28" s="75"/>
      <c r="L28" s="75"/>
      <c r="M28" s="75"/>
      <c r="N28" s="76"/>
    </row>
    <row r="29" spans="2:14" ht="16.5" customHeight="1">
      <c r="B29" s="105"/>
      <c r="C29" s="58" t="s">
        <v>93</v>
      </c>
      <c r="D29" s="52" t="s">
        <v>112</v>
      </c>
      <c r="E29" s="11"/>
      <c r="F29" s="11"/>
      <c r="G29" s="73"/>
      <c r="H29" s="73"/>
      <c r="I29" s="74"/>
      <c r="J29" s="75"/>
      <c r="K29" s="75"/>
      <c r="L29" s="75"/>
      <c r="M29" s="75"/>
      <c r="N29" s="76"/>
    </row>
    <row r="30" spans="2:14" ht="16.5" customHeight="1">
      <c r="B30" s="105"/>
      <c r="C30" s="58" t="s">
        <v>94</v>
      </c>
      <c r="D30" s="52" t="s">
        <v>113</v>
      </c>
      <c r="E30" s="11"/>
      <c r="F30" s="11"/>
      <c r="G30" s="73"/>
      <c r="H30" s="73"/>
      <c r="I30" s="74"/>
      <c r="J30" s="75"/>
      <c r="K30" s="75"/>
      <c r="L30" s="75"/>
      <c r="M30" s="75"/>
      <c r="N30" s="76"/>
    </row>
    <row r="31" spans="2:14" ht="16.5" customHeight="1">
      <c r="B31" s="105"/>
      <c r="C31" s="58" t="s">
        <v>95</v>
      </c>
      <c r="D31" s="52" t="s">
        <v>0</v>
      </c>
      <c r="E31" s="11"/>
      <c r="F31" s="11"/>
      <c r="G31" s="107"/>
      <c r="H31" s="108"/>
      <c r="I31" s="108"/>
      <c r="J31" s="108"/>
      <c r="K31" s="108"/>
      <c r="L31" s="108"/>
      <c r="M31" s="108"/>
      <c r="N31" s="109"/>
    </row>
    <row r="32" spans="2:14" ht="16.5" customHeight="1">
      <c r="B32" s="105"/>
      <c r="C32" s="58" t="s">
        <v>96</v>
      </c>
      <c r="D32" s="52" t="s">
        <v>114</v>
      </c>
      <c r="E32" s="11"/>
      <c r="F32" s="11"/>
      <c r="G32" s="73"/>
      <c r="H32" s="73"/>
      <c r="I32" s="74"/>
      <c r="J32" s="75"/>
      <c r="K32" s="75"/>
      <c r="L32" s="75"/>
      <c r="M32" s="75"/>
      <c r="N32" s="76"/>
    </row>
    <row r="33" spans="2:14" ht="16.5" customHeight="1">
      <c r="B33" s="105"/>
      <c r="C33" s="58" t="s">
        <v>97</v>
      </c>
      <c r="D33" s="59" t="s">
        <v>19</v>
      </c>
      <c r="E33" s="11"/>
      <c r="F33" s="11"/>
      <c r="G33" s="110"/>
      <c r="H33" s="110"/>
      <c r="I33" s="111"/>
      <c r="J33" s="112"/>
      <c r="K33" s="112"/>
      <c r="L33" s="112"/>
      <c r="M33" s="112"/>
      <c r="N33" s="113"/>
    </row>
    <row r="34" spans="2:14" ht="16.5" customHeight="1">
      <c r="B34" s="105"/>
      <c r="C34" s="58" t="s">
        <v>98</v>
      </c>
      <c r="D34" s="52" t="s">
        <v>115</v>
      </c>
      <c r="E34" s="11"/>
      <c r="F34" s="11"/>
      <c r="G34" s="73"/>
      <c r="H34" s="73"/>
      <c r="I34" s="74"/>
      <c r="J34" s="75"/>
      <c r="K34" s="75"/>
      <c r="L34" s="75"/>
      <c r="M34" s="75"/>
      <c r="N34" s="76"/>
    </row>
    <row r="35" spans="2:14" ht="16.5" customHeight="1">
      <c r="B35" s="105"/>
      <c r="C35" s="58" t="s">
        <v>99</v>
      </c>
      <c r="D35" s="52" t="s">
        <v>15</v>
      </c>
      <c r="E35" s="11"/>
      <c r="F35" s="11"/>
      <c r="G35" s="73"/>
      <c r="H35" s="73"/>
      <c r="I35" s="74"/>
      <c r="J35" s="75"/>
      <c r="K35" s="75"/>
      <c r="L35" s="75"/>
      <c r="M35" s="75"/>
      <c r="N35" s="76"/>
    </row>
    <row r="36" spans="2:14" ht="16.5" customHeight="1">
      <c r="B36" s="105"/>
      <c r="C36" s="58" t="s">
        <v>100</v>
      </c>
      <c r="D36" s="52" t="s">
        <v>116</v>
      </c>
      <c r="E36" s="18"/>
      <c r="F36" s="18"/>
      <c r="G36" s="73"/>
      <c r="H36" s="73"/>
      <c r="I36" s="74"/>
      <c r="J36" s="75"/>
      <c r="K36" s="75"/>
      <c r="L36" s="75"/>
      <c r="M36" s="75"/>
      <c r="N36" s="76"/>
    </row>
    <row r="37" spans="2:14" ht="16.5" customHeight="1">
      <c r="B37" s="105"/>
      <c r="C37" s="58" t="s">
        <v>70</v>
      </c>
      <c r="D37" s="52"/>
      <c r="E37" s="18"/>
      <c r="F37" s="18"/>
      <c r="G37" s="73"/>
      <c r="H37" s="73"/>
      <c r="I37" s="74"/>
      <c r="J37" s="75"/>
      <c r="K37" s="75"/>
      <c r="L37" s="75"/>
      <c r="M37" s="75"/>
      <c r="N37" s="76"/>
    </row>
    <row r="38" spans="2:14" ht="16.5" customHeight="1">
      <c r="B38" s="105"/>
      <c r="C38" s="58" t="s">
        <v>71</v>
      </c>
      <c r="D38" s="52"/>
      <c r="E38" s="18"/>
      <c r="F38" s="18"/>
      <c r="G38" s="139"/>
      <c r="H38" s="139"/>
      <c r="I38" s="140"/>
      <c r="J38" s="141"/>
      <c r="K38" s="141"/>
      <c r="L38" s="141"/>
      <c r="M38" s="141"/>
      <c r="N38" s="142"/>
    </row>
    <row r="39" spans="2:14" ht="16.5" customHeight="1">
      <c r="B39" s="105"/>
      <c r="C39" s="58" t="s">
        <v>101</v>
      </c>
      <c r="D39" s="52"/>
      <c r="E39" s="18"/>
      <c r="F39" s="18"/>
      <c r="G39" s="73"/>
      <c r="H39" s="73"/>
      <c r="I39" s="74"/>
      <c r="J39" s="75"/>
      <c r="K39" s="75"/>
      <c r="L39" s="75"/>
      <c r="M39" s="75"/>
      <c r="N39" s="76"/>
    </row>
    <row r="40" spans="2:14" ht="16.5" customHeight="1">
      <c r="B40" s="105"/>
      <c r="C40" s="58" t="s">
        <v>102</v>
      </c>
      <c r="D40" s="52"/>
      <c r="E40" s="18"/>
      <c r="F40" s="18"/>
      <c r="G40" s="73"/>
      <c r="H40" s="73"/>
      <c r="I40" s="74"/>
      <c r="J40" s="75"/>
      <c r="K40" s="75"/>
      <c r="L40" s="75"/>
      <c r="M40" s="75"/>
      <c r="N40" s="76"/>
    </row>
    <row r="41" spans="2:14" ht="16.5" customHeight="1" thickBot="1">
      <c r="B41" s="105"/>
      <c r="C41" s="63" t="s">
        <v>103</v>
      </c>
      <c r="D41" s="57" t="s">
        <v>1</v>
      </c>
      <c r="E41" s="16"/>
      <c r="F41" s="16"/>
      <c r="G41" s="90"/>
      <c r="H41" s="90"/>
      <c r="I41" s="91"/>
      <c r="J41" s="92"/>
      <c r="K41" s="92"/>
      <c r="L41" s="92"/>
      <c r="M41" s="92"/>
      <c r="N41" s="93"/>
    </row>
    <row r="42" spans="2:14" ht="16.5" customHeight="1" thickTop="1">
      <c r="B42" s="105"/>
      <c r="C42" s="61" t="s">
        <v>104</v>
      </c>
      <c r="D42" s="62" t="s">
        <v>117</v>
      </c>
      <c r="E42" s="39">
        <f>SUM(E19:E41)</f>
        <v>0</v>
      </c>
      <c r="F42" s="39">
        <f>SUM(F19:F41)</f>
        <v>0</v>
      </c>
      <c r="G42" s="135"/>
      <c r="H42" s="135"/>
      <c r="I42" s="136"/>
      <c r="J42" s="137"/>
      <c r="K42" s="137"/>
      <c r="L42" s="137"/>
      <c r="M42" s="137"/>
      <c r="N42" s="138"/>
    </row>
    <row r="43" spans="2:14" ht="16.5" customHeight="1">
      <c r="B43" s="105"/>
      <c r="C43" s="58" t="s">
        <v>105</v>
      </c>
      <c r="D43" s="52" t="s">
        <v>81</v>
      </c>
      <c r="E43" s="11"/>
      <c r="F43" s="11"/>
      <c r="G43" s="139"/>
      <c r="H43" s="139"/>
      <c r="I43" s="140"/>
      <c r="J43" s="141"/>
      <c r="K43" s="141"/>
      <c r="L43" s="141"/>
      <c r="M43" s="141"/>
      <c r="N43" s="142"/>
    </row>
    <row r="44" spans="2:14" ht="16.5" customHeight="1">
      <c r="B44" s="105"/>
      <c r="C44" s="58" t="s">
        <v>106</v>
      </c>
      <c r="D44" s="52" t="s">
        <v>82</v>
      </c>
      <c r="E44" s="11"/>
      <c r="F44" s="11"/>
      <c r="G44" s="139"/>
      <c r="H44" s="139"/>
      <c r="I44" s="140"/>
      <c r="J44" s="141"/>
      <c r="K44" s="141"/>
      <c r="L44" s="141"/>
      <c r="M44" s="141"/>
      <c r="N44" s="142"/>
    </row>
    <row r="45" spans="2:14" ht="16.5" customHeight="1" thickBot="1">
      <c r="B45" s="106"/>
      <c r="C45" s="60" t="s">
        <v>107</v>
      </c>
      <c r="D45" s="53" t="s">
        <v>118</v>
      </c>
      <c r="E45" s="13"/>
      <c r="F45" s="13"/>
      <c r="G45" s="139"/>
      <c r="H45" s="139"/>
      <c r="I45" s="140"/>
      <c r="J45" s="141"/>
      <c r="K45" s="141"/>
      <c r="L45" s="141"/>
      <c r="M45" s="141"/>
      <c r="N45" s="142"/>
    </row>
    <row r="46" spans="2:14" ht="30" customHeight="1" thickBot="1">
      <c r="B46" s="143" t="s">
        <v>54</v>
      </c>
      <c r="C46" s="144"/>
      <c r="D46" s="145"/>
      <c r="E46" s="65">
        <f>E42+E43-E44-E45</f>
        <v>0</v>
      </c>
      <c r="F46" s="65">
        <f>F42+F43-F44-F45</f>
        <v>0</v>
      </c>
      <c r="G46" s="146"/>
      <c r="H46" s="146"/>
      <c r="I46" s="79"/>
      <c r="J46" s="81"/>
      <c r="K46" s="81"/>
      <c r="L46" s="81"/>
      <c r="M46" s="81"/>
      <c r="N46" s="82"/>
    </row>
    <row r="47" spans="2:14" ht="11.25" customHeight="1">
      <c r="D47" s="6"/>
      <c r="E47" s="10"/>
      <c r="F47" s="10"/>
      <c r="G47" s="10"/>
      <c r="H47" s="10"/>
      <c r="I47" s="10"/>
      <c r="J47" s="10"/>
      <c r="K47" s="10"/>
      <c r="L47" s="10"/>
      <c r="M47" s="10"/>
      <c r="N47" s="10"/>
    </row>
    <row r="48" spans="2:14" ht="15" customHeight="1" thickBot="1">
      <c r="B48" s="35" t="s">
        <v>25</v>
      </c>
      <c r="C48" s="35"/>
      <c r="F48" s="2" t="s">
        <v>4</v>
      </c>
      <c r="H48" s="67" t="s">
        <v>154</v>
      </c>
    </row>
    <row r="49" spans="2:14" ht="18.75" customHeight="1" thickBot="1">
      <c r="B49" s="77" t="s">
        <v>3</v>
      </c>
      <c r="C49" s="78"/>
      <c r="D49" s="79"/>
      <c r="E49" s="3" t="s">
        <v>150</v>
      </c>
      <c r="F49" s="4" t="s">
        <v>151</v>
      </c>
      <c r="H49" s="67" t="s">
        <v>155</v>
      </c>
    </row>
    <row r="50" spans="2:14" ht="22.5" customHeight="1">
      <c r="B50" s="132" t="s">
        <v>18</v>
      </c>
      <c r="C50" s="133"/>
      <c r="D50" s="134"/>
      <c r="E50" s="41">
        <f>E15</f>
        <v>0</v>
      </c>
      <c r="F50" s="42">
        <f>F15</f>
        <v>0</v>
      </c>
      <c r="H50" s="67"/>
    </row>
    <row r="51" spans="2:14" ht="22.5" customHeight="1" thickBot="1">
      <c r="B51" s="114" t="s">
        <v>23</v>
      </c>
      <c r="C51" s="115"/>
      <c r="D51" s="74"/>
      <c r="E51" s="43">
        <f>E46</f>
        <v>0</v>
      </c>
      <c r="F51" s="44">
        <f>F46</f>
        <v>0</v>
      </c>
      <c r="H51" s="67" t="s">
        <v>148</v>
      </c>
      <c r="I51"/>
      <c r="J51"/>
      <c r="K51"/>
      <c r="L51"/>
      <c r="M51"/>
      <c r="N51"/>
    </row>
    <row r="52" spans="2:14" ht="22.5" customHeight="1" thickBot="1">
      <c r="B52" s="116" t="s">
        <v>20</v>
      </c>
      <c r="C52" s="117"/>
      <c r="D52" s="91"/>
      <c r="E52" s="45">
        <f>E33</f>
        <v>0</v>
      </c>
      <c r="F52" s="46">
        <f>F33</f>
        <v>0</v>
      </c>
      <c r="H52" s="66" t="s">
        <v>57</v>
      </c>
      <c r="I52" s="118" t="e">
        <f>ROUNDDOWN((F53-E53)/E53*100,0)</f>
        <v>#DIV/0!</v>
      </c>
      <c r="J52" s="119"/>
      <c r="K52" s="67" t="s">
        <v>21</v>
      </c>
      <c r="L52" s="25"/>
      <c r="M52" s="71"/>
      <c r="N52" s="67"/>
    </row>
    <row r="53" spans="2:14" ht="22.5" customHeight="1" thickTop="1" thickBot="1">
      <c r="B53" s="120" t="s">
        <v>56</v>
      </c>
      <c r="C53" s="121"/>
      <c r="D53" s="122"/>
      <c r="E53" s="47">
        <f>E50-E51+E52</f>
        <v>0</v>
      </c>
      <c r="F53" s="48">
        <f>F50-F51+F52</f>
        <v>0</v>
      </c>
      <c r="H53" s="67" t="s">
        <v>149</v>
      </c>
      <c r="K53" s="67"/>
      <c r="N53" s="67"/>
    </row>
    <row r="54" spans="2:14" ht="22.5" customHeight="1" thickBot="1">
      <c r="B54" s="22"/>
      <c r="C54" s="22"/>
      <c r="D54" s="23"/>
      <c r="E54" s="24"/>
      <c r="F54" s="24"/>
      <c r="H54" s="66" t="s">
        <v>58</v>
      </c>
      <c r="I54" s="123">
        <f>F53-E53</f>
        <v>0</v>
      </c>
      <c r="J54" s="124"/>
      <c r="K54" s="67" t="s">
        <v>59</v>
      </c>
      <c r="L54" s="25"/>
      <c r="M54" s="71"/>
      <c r="N54" s="67"/>
    </row>
    <row r="56" spans="2:14" hidden="1"/>
    <row r="57" spans="2:14" hidden="1">
      <c r="F57" s="26"/>
      <c r="G57" s="27"/>
    </row>
    <row r="58" spans="2:14" hidden="1">
      <c r="F58" s="29"/>
      <c r="H58" s="27"/>
      <c r="I58" s="27"/>
      <c r="J58" s="27"/>
      <c r="K58" s="27"/>
      <c r="L58" s="27"/>
      <c r="M58" s="28"/>
    </row>
    <row r="59" spans="2:14" hidden="1">
      <c r="F59" s="29"/>
      <c r="H59" s="30">
        <v>10</v>
      </c>
      <c r="I59" s="30" t="s">
        <v>62</v>
      </c>
      <c r="J59" s="30">
        <v>0</v>
      </c>
      <c r="K59" s="30" t="s">
        <v>61</v>
      </c>
      <c r="M59" s="31"/>
    </row>
    <row r="60" spans="2:14" hidden="1">
      <c r="F60" s="29"/>
      <c r="H60" s="30">
        <v>10</v>
      </c>
      <c r="I60" s="30" t="s">
        <v>60</v>
      </c>
      <c r="J60" s="30">
        <v>1</v>
      </c>
      <c r="K60" s="30" t="s">
        <v>61</v>
      </c>
      <c r="M60" s="31"/>
    </row>
    <row r="61" spans="2:14" hidden="1">
      <c r="F61" s="29"/>
      <c r="H61" s="30">
        <v>15</v>
      </c>
      <c r="I61" s="30" t="s">
        <v>60</v>
      </c>
      <c r="J61" s="30">
        <v>2</v>
      </c>
      <c r="K61" s="30" t="s">
        <v>61</v>
      </c>
      <c r="M61" s="31"/>
    </row>
    <row r="62" spans="2:14" hidden="1">
      <c r="F62" s="29"/>
      <c r="H62" s="30">
        <v>20</v>
      </c>
      <c r="I62" s="30" t="s">
        <v>60</v>
      </c>
      <c r="J62" s="30">
        <v>3</v>
      </c>
      <c r="K62" s="30" t="s">
        <v>61</v>
      </c>
      <c r="M62" s="31"/>
    </row>
    <row r="63" spans="2:14" hidden="1">
      <c r="F63" s="29"/>
      <c r="H63" s="30">
        <v>30</v>
      </c>
      <c r="I63" s="30" t="s">
        <v>60</v>
      </c>
      <c r="J63" s="30">
        <v>4</v>
      </c>
      <c r="K63" s="30" t="s">
        <v>61</v>
      </c>
      <c r="M63" s="31"/>
    </row>
    <row r="64" spans="2:14" hidden="1">
      <c r="F64" s="29"/>
      <c r="H64" s="30">
        <v>40</v>
      </c>
      <c r="I64" s="30" t="s">
        <v>60</v>
      </c>
      <c r="J64" s="30">
        <v>5</v>
      </c>
      <c r="K64" s="30" t="s">
        <v>61</v>
      </c>
      <c r="M64" s="31"/>
    </row>
    <row r="65" spans="6:13" hidden="1">
      <c r="F65" s="29"/>
      <c r="H65" s="30">
        <v>50</v>
      </c>
      <c r="I65" s="30" t="s">
        <v>60</v>
      </c>
      <c r="J65" s="30">
        <v>6</v>
      </c>
      <c r="K65" s="30" t="s">
        <v>61</v>
      </c>
      <c r="M65" s="31"/>
    </row>
    <row r="66" spans="6:13" hidden="1">
      <c r="F66" s="29"/>
      <c r="H66" s="30">
        <v>60</v>
      </c>
      <c r="I66" s="30" t="s">
        <v>60</v>
      </c>
      <c r="J66" s="30">
        <v>7</v>
      </c>
      <c r="K66" s="30" t="s">
        <v>61</v>
      </c>
      <c r="M66" s="31"/>
    </row>
    <row r="67" spans="6:13" hidden="1">
      <c r="F67" s="29"/>
      <c r="M67" s="31"/>
    </row>
    <row r="68" spans="6:13" hidden="1">
      <c r="F68" s="29"/>
      <c r="H68" s="36">
        <v>1000000</v>
      </c>
      <c r="I68" s="30" t="s">
        <v>63</v>
      </c>
      <c r="J68" s="30">
        <v>0</v>
      </c>
      <c r="K68" s="30" t="s">
        <v>61</v>
      </c>
      <c r="M68" s="31"/>
    </row>
    <row r="69" spans="6:13" hidden="1">
      <c r="F69" s="29"/>
      <c r="H69" s="36">
        <v>1000000</v>
      </c>
      <c r="I69" s="30" t="s">
        <v>64</v>
      </c>
      <c r="J69" s="30">
        <v>1</v>
      </c>
      <c r="K69" s="30" t="s">
        <v>61</v>
      </c>
      <c r="M69" s="31"/>
    </row>
    <row r="70" spans="6:13" hidden="1">
      <c r="F70" s="29"/>
      <c r="H70" s="36">
        <v>1500000</v>
      </c>
      <c r="I70" s="30" t="s">
        <v>64</v>
      </c>
      <c r="J70" s="30">
        <v>2</v>
      </c>
      <c r="K70" s="30" t="s">
        <v>61</v>
      </c>
      <c r="M70" s="31"/>
    </row>
    <row r="71" spans="6:13" hidden="1">
      <c r="F71" s="29"/>
      <c r="H71" s="36">
        <v>3000000</v>
      </c>
      <c r="I71" s="30" t="s">
        <v>64</v>
      </c>
      <c r="J71" s="30">
        <v>3</v>
      </c>
      <c r="K71" s="30" t="s">
        <v>61</v>
      </c>
      <c r="M71" s="31"/>
    </row>
    <row r="72" spans="6:13" hidden="1">
      <c r="F72" s="29"/>
      <c r="H72" s="36">
        <v>4000000</v>
      </c>
      <c r="I72" s="30" t="s">
        <v>64</v>
      </c>
      <c r="J72" s="30">
        <v>4</v>
      </c>
      <c r="K72" s="30" t="s">
        <v>61</v>
      </c>
      <c r="M72" s="31"/>
    </row>
    <row r="73" spans="6:13" hidden="1">
      <c r="F73" s="29"/>
      <c r="H73" s="36">
        <v>6500000</v>
      </c>
      <c r="I73" s="30" t="s">
        <v>64</v>
      </c>
      <c r="J73" s="30">
        <v>5</v>
      </c>
      <c r="K73" s="30" t="s">
        <v>61</v>
      </c>
      <c r="M73" s="31"/>
    </row>
    <row r="74" spans="6:13" hidden="1">
      <c r="F74" s="29"/>
      <c r="H74" s="36">
        <v>10000000</v>
      </c>
      <c r="I74" s="30" t="s">
        <v>64</v>
      </c>
      <c r="J74" s="30">
        <v>6</v>
      </c>
      <c r="K74" s="30" t="s">
        <v>61</v>
      </c>
      <c r="M74" s="31"/>
    </row>
    <row r="75" spans="6:13" ht="14.25" hidden="1" thickBot="1">
      <c r="F75" s="32"/>
      <c r="G75" s="33"/>
      <c r="H75" s="36">
        <v>15000000</v>
      </c>
      <c r="I75" s="30" t="s">
        <v>64</v>
      </c>
      <c r="J75" s="30">
        <v>7</v>
      </c>
      <c r="K75" s="30" t="s">
        <v>61</v>
      </c>
      <c r="M75" s="31"/>
    </row>
    <row r="76" spans="6:13" ht="14.25" hidden="1" thickBot="1">
      <c r="H76" s="33"/>
      <c r="I76" s="33"/>
      <c r="J76" s="33"/>
      <c r="K76" s="33"/>
      <c r="L76" s="33"/>
      <c r="M76" s="34"/>
    </row>
  </sheetData>
  <mergeCells count="52">
    <mergeCell ref="K4:N4"/>
    <mergeCell ref="B2:N2"/>
    <mergeCell ref="B49:D49"/>
    <mergeCell ref="B50:D50"/>
    <mergeCell ref="G42:N42"/>
    <mergeCell ref="G43:N43"/>
    <mergeCell ref="G44:N44"/>
    <mergeCell ref="G45:N45"/>
    <mergeCell ref="B46:D46"/>
    <mergeCell ref="G46:N46"/>
    <mergeCell ref="G36:N36"/>
    <mergeCell ref="G37:N37"/>
    <mergeCell ref="G38:N38"/>
    <mergeCell ref="G39:N39"/>
    <mergeCell ref="G40:N40"/>
    <mergeCell ref="G41:N41"/>
    <mergeCell ref="B51:D51"/>
    <mergeCell ref="B52:D52"/>
    <mergeCell ref="I52:J52"/>
    <mergeCell ref="B53:D53"/>
    <mergeCell ref="I54:J54"/>
    <mergeCell ref="G30:N30"/>
    <mergeCell ref="G31:N31"/>
    <mergeCell ref="G32:N32"/>
    <mergeCell ref="G33:N33"/>
    <mergeCell ref="G34:N34"/>
    <mergeCell ref="G35:N35"/>
    <mergeCell ref="G29:N29"/>
    <mergeCell ref="B15:D15"/>
    <mergeCell ref="G15:N15"/>
    <mergeCell ref="B18:D18"/>
    <mergeCell ref="G18:N18"/>
    <mergeCell ref="B19:B45"/>
    <mergeCell ref="G19:N19"/>
    <mergeCell ref="G20:N20"/>
    <mergeCell ref="G21:N21"/>
    <mergeCell ref="G22:N22"/>
    <mergeCell ref="G23:N23"/>
    <mergeCell ref="G24:N24"/>
    <mergeCell ref="G25:N25"/>
    <mergeCell ref="G26:N26"/>
    <mergeCell ref="G27:N27"/>
    <mergeCell ref="G28:N28"/>
    <mergeCell ref="B8:D8"/>
    <mergeCell ref="G8:N8"/>
    <mergeCell ref="B9:B14"/>
    <mergeCell ref="G9:N9"/>
    <mergeCell ref="G10:N10"/>
    <mergeCell ref="G11:N11"/>
    <mergeCell ref="G12:N12"/>
    <mergeCell ref="G13:N13"/>
    <mergeCell ref="G14:N14"/>
  </mergeCells>
  <phoneticPr fontId="1"/>
  <printOptions horizontalCentered="1"/>
  <pageMargins left="0.39370078740157483" right="0.39370078740157483" top="0.19685039370078741" bottom="0.19685039370078741" header="0" footer="0"/>
  <pageSetup paperSize="9" scale="8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M75"/>
  <sheetViews>
    <sheetView view="pageBreakPreview" topLeftCell="A35" zoomScaleNormal="100" zoomScaleSheetLayoutView="100" workbookViewId="0">
      <selection activeCell="U45" sqref="U45"/>
    </sheetView>
  </sheetViews>
  <sheetFormatPr defaultRowHeight="13.5"/>
  <cols>
    <col min="1" max="1" width="2.5" style="1" customWidth="1"/>
    <col min="2" max="2" width="3.75" style="1" customWidth="1"/>
    <col min="3" max="3" width="18.75" style="1" customWidth="1"/>
    <col min="4" max="5" width="16.25" style="1" customWidth="1"/>
    <col min="6" max="6" width="13.875" style="1" bestFit="1" customWidth="1"/>
    <col min="7" max="7" width="10" style="1" customWidth="1"/>
    <col min="8" max="8" width="8.125" style="1" customWidth="1"/>
    <col min="9" max="9" width="6.25" style="1" customWidth="1"/>
    <col min="10" max="10" width="3.75" style="1" customWidth="1"/>
    <col min="11" max="11" width="4.375" style="1" customWidth="1"/>
    <col min="12" max="12" width="7.5" style="1" customWidth="1"/>
    <col min="13" max="13" width="12.5" style="1" customWidth="1"/>
    <col min="14" max="14" width="1.625" style="1" customWidth="1"/>
    <col min="15" max="16384" width="9" style="1"/>
  </cols>
  <sheetData>
    <row r="1" spans="2:13" ht="7.5" customHeight="1" thickBot="1">
      <c r="C1" s="5"/>
    </row>
    <row r="2" spans="2:13" ht="27" customHeight="1" thickTop="1" thickBot="1">
      <c r="B2" s="128" t="s">
        <v>69</v>
      </c>
      <c r="C2" s="130"/>
      <c r="D2" s="130"/>
      <c r="E2" s="130"/>
      <c r="F2" s="130"/>
      <c r="G2" s="130"/>
      <c r="H2" s="130"/>
      <c r="I2" s="130"/>
      <c r="J2" s="130"/>
      <c r="K2" s="130"/>
      <c r="L2" s="130"/>
      <c r="M2" s="131"/>
    </row>
    <row r="3" spans="2:13" ht="11.25" customHeight="1" thickTop="1" thickBot="1"/>
    <row r="4" spans="2:13" ht="20.100000000000001" customHeight="1" thickBot="1">
      <c r="B4" s="68"/>
      <c r="C4" s="69"/>
      <c r="H4" s="8"/>
      <c r="I4" s="70" t="s">
        <v>142</v>
      </c>
      <c r="J4" s="125"/>
      <c r="K4" s="126"/>
      <c r="L4" s="127"/>
    </row>
    <row r="5" spans="2:13" ht="11.25" customHeight="1"/>
    <row r="6" spans="2:13" ht="15" customHeight="1" thickBot="1">
      <c r="B6" s="35" t="s">
        <v>22</v>
      </c>
      <c r="E6" s="2" t="s">
        <v>4</v>
      </c>
      <c r="H6" s="2"/>
      <c r="I6" s="2"/>
      <c r="J6" s="2"/>
      <c r="K6" s="2"/>
      <c r="L6" s="2"/>
      <c r="M6" s="2"/>
    </row>
    <row r="7" spans="2:13" s="6" customFormat="1" ht="18.75" customHeight="1" thickBot="1">
      <c r="B7" s="147" t="s">
        <v>3</v>
      </c>
      <c r="C7" s="78"/>
      <c r="D7" s="3" t="s">
        <v>150</v>
      </c>
      <c r="E7" s="3" t="s">
        <v>151</v>
      </c>
      <c r="F7" s="80" t="s">
        <v>2</v>
      </c>
      <c r="G7" s="80"/>
      <c r="H7" s="79"/>
      <c r="I7" s="81"/>
      <c r="J7" s="81"/>
      <c r="K7" s="81"/>
      <c r="L7" s="81"/>
      <c r="M7" s="82"/>
    </row>
    <row r="8" spans="2:13" ht="16.5" customHeight="1">
      <c r="B8" s="83" t="s">
        <v>16</v>
      </c>
      <c r="C8" s="14" t="s">
        <v>12</v>
      </c>
      <c r="D8" s="15">
        <v>14836000</v>
      </c>
      <c r="E8" s="15">
        <v>21000000</v>
      </c>
      <c r="F8" s="86" t="s">
        <v>133</v>
      </c>
      <c r="G8" s="86"/>
      <c r="H8" s="87"/>
      <c r="I8" s="88"/>
      <c r="J8" s="88"/>
      <c r="K8" s="88"/>
      <c r="L8" s="88"/>
      <c r="M8" s="89"/>
    </row>
    <row r="9" spans="2:13" ht="16.5" customHeight="1">
      <c r="B9" s="84"/>
      <c r="C9" s="7" t="s">
        <v>26</v>
      </c>
      <c r="D9" s="11">
        <v>222000</v>
      </c>
      <c r="E9" s="15">
        <f>D9</f>
        <v>222000</v>
      </c>
      <c r="F9" s="86"/>
      <c r="G9" s="86"/>
      <c r="H9" s="87"/>
      <c r="I9" s="88"/>
      <c r="J9" s="88"/>
      <c r="K9" s="88"/>
      <c r="L9" s="88"/>
      <c r="M9" s="89"/>
    </row>
    <row r="10" spans="2:13" ht="16.5" customHeight="1" thickBot="1">
      <c r="B10" s="84"/>
      <c r="C10" s="21" t="s">
        <v>27</v>
      </c>
      <c r="D10" s="16">
        <v>1877000</v>
      </c>
      <c r="E10" s="16">
        <v>2400000</v>
      </c>
      <c r="F10" s="90" t="s">
        <v>132</v>
      </c>
      <c r="G10" s="90"/>
      <c r="H10" s="91"/>
      <c r="I10" s="92"/>
      <c r="J10" s="92"/>
      <c r="K10" s="92"/>
      <c r="L10" s="92"/>
      <c r="M10" s="93"/>
    </row>
    <row r="11" spans="2:13" ht="16.5" customHeight="1" thickTop="1">
      <c r="B11" s="84"/>
      <c r="C11" s="20" t="s">
        <v>30</v>
      </c>
      <c r="D11" s="39">
        <f>D8+D9+D10</f>
        <v>16935000</v>
      </c>
      <c r="E11" s="39">
        <f>E8+E9+E10</f>
        <v>23622000</v>
      </c>
      <c r="F11" s="86"/>
      <c r="G11" s="86"/>
      <c r="H11" s="87"/>
      <c r="I11" s="88"/>
      <c r="J11" s="88"/>
      <c r="K11" s="88"/>
      <c r="L11" s="88"/>
      <c r="M11" s="89"/>
    </row>
    <row r="12" spans="2:13" ht="16.5" customHeight="1">
      <c r="B12" s="84"/>
      <c r="C12" s="19" t="s">
        <v>28</v>
      </c>
      <c r="D12" s="15">
        <v>87000</v>
      </c>
      <c r="E12" s="15">
        <f>D12</f>
        <v>87000</v>
      </c>
      <c r="F12" s="86"/>
      <c r="G12" s="86"/>
      <c r="H12" s="87"/>
      <c r="I12" s="88"/>
      <c r="J12" s="88"/>
      <c r="K12" s="88"/>
      <c r="L12" s="88"/>
      <c r="M12" s="89"/>
    </row>
    <row r="13" spans="2:13" ht="16.5" customHeight="1" thickBot="1">
      <c r="B13" s="85"/>
      <c r="C13" s="12" t="s">
        <v>29</v>
      </c>
      <c r="D13" s="13">
        <v>88000</v>
      </c>
      <c r="E13" s="13">
        <f>D13</f>
        <v>88000</v>
      </c>
      <c r="F13" s="94"/>
      <c r="G13" s="94"/>
      <c r="H13" s="95"/>
      <c r="I13" s="96"/>
      <c r="J13" s="96"/>
      <c r="K13" s="96"/>
      <c r="L13" s="96"/>
      <c r="M13" s="97"/>
    </row>
    <row r="14" spans="2:13" ht="30" customHeight="1" thickBot="1">
      <c r="B14" s="98" t="s">
        <v>31</v>
      </c>
      <c r="C14" s="100"/>
      <c r="D14" s="40">
        <f>D11-D12+D13</f>
        <v>16936000</v>
      </c>
      <c r="E14" s="40">
        <f>E11-E12+E13</f>
        <v>23623000</v>
      </c>
      <c r="F14" s="101"/>
      <c r="G14" s="101"/>
      <c r="H14" s="102"/>
      <c r="I14" s="103"/>
      <c r="J14" s="103"/>
      <c r="K14" s="103"/>
      <c r="L14" s="103"/>
      <c r="M14" s="104"/>
    </row>
    <row r="15" spans="2:13" ht="11.25" customHeight="1"/>
    <row r="16" spans="2:13" ht="15" customHeight="1" thickBot="1">
      <c r="B16" s="35" t="s">
        <v>24</v>
      </c>
      <c r="E16" s="2" t="s">
        <v>4</v>
      </c>
      <c r="H16" s="2"/>
      <c r="I16" s="2"/>
      <c r="J16" s="2"/>
      <c r="K16" s="2"/>
      <c r="L16" s="2"/>
      <c r="M16" s="2"/>
    </row>
    <row r="17" spans="2:13" s="6" customFormat="1" ht="18.75" customHeight="1" thickBot="1">
      <c r="B17" s="77" t="s">
        <v>3</v>
      </c>
      <c r="C17" s="79"/>
      <c r="D17" s="3" t="s">
        <v>150</v>
      </c>
      <c r="E17" s="3" t="s">
        <v>151</v>
      </c>
      <c r="F17" s="80" t="s">
        <v>2</v>
      </c>
      <c r="G17" s="80"/>
      <c r="H17" s="79"/>
      <c r="I17" s="81"/>
      <c r="J17" s="81"/>
      <c r="K17" s="81"/>
      <c r="L17" s="81"/>
      <c r="M17" s="82"/>
    </row>
    <row r="18" spans="2:13" ht="16.5" customHeight="1">
      <c r="B18" s="84" t="s">
        <v>17</v>
      </c>
      <c r="C18" s="14" t="s">
        <v>32</v>
      </c>
      <c r="D18" s="15">
        <v>654000</v>
      </c>
      <c r="E18" s="15">
        <v>700000</v>
      </c>
      <c r="F18" s="86"/>
      <c r="G18" s="86"/>
      <c r="H18" s="87"/>
      <c r="I18" s="88"/>
      <c r="J18" s="88"/>
      <c r="K18" s="88"/>
      <c r="L18" s="88"/>
      <c r="M18" s="89"/>
    </row>
    <row r="19" spans="2:13" ht="16.5" customHeight="1">
      <c r="B19" s="84"/>
      <c r="C19" s="14" t="s">
        <v>33</v>
      </c>
      <c r="D19" s="15">
        <v>219000</v>
      </c>
      <c r="E19" s="15">
        <v>250000</v>
      </c>
      <c r="F19" s="73" t="s">
        <v>138</v>
      </c>
      <c r="G19" s="73"/>
      <c r="H19" s="74"/>
      <c r="I19" s="75"/>
      <c r="J19" s="75"/>
      <c r="K19" s="75"/>
      <c r="L19" s="75"/>
      <c r="M19" s="76"/>
    </row>
    <row r="20" spans="2:13" ht="16.5" customHeight="1">
      <c r="B20" s="105"/>
      <c r="C20" s="7" t="s">
        <v>34</v>
      </c>
      <c r="D20" s="11">
        <v>0</v>
      </c>
      <c r="E20" s="11">
        <v>0</v>
      </c>
      <c r="F20" s="73"/>
      <c r="G20" s="73"/>
      <c r="H20" s="74"/>
      <c r="I20" s="75"/>
      <c r="J20" s="75"/>
      <c r="K20" s="75"/>
      <c r="L20" s="75"/>
      <c r="M20" s="76"/>
    </row>
    <row r="21" spans="2:13" ht="16.5" customHeight="1">
      <c r="B21" s="105"/>
      <c r="C21" s="7" t="s">
        <v>35</v>
      </c>
      <c r="D21" s="11">
        <v>772000</v>
      </c>
      <c r="E21" s="11">
        <f>D21*1.5</f>
        <v>1158000</v>
      </c>
      <c r="F21" s="73" t="s">
        <v>128</v>
      </c>
      <c r="G21" s="73"/>
      <c r="H21" s="74"/>
      <c r="I21" s="75"/>
      <c r="J21" s="75"/>
      <c r="K21" s="75"/>
      <c r="L21" s="75"/>
      <c r="M21" s="76"/>
    </row>
    <row r="22" spans="2:13" ht="16.5" customHeight="1">
      <c r="B22" s="105"/>
      <c r="C22" s="7" t="s">
        <v>36</v>
      </c>
      <c r="D22" s="11">
        <v>0</v>
      </c>
      <c r="E22" s="11">
        <v>0</v>
      </c>
      <c r="F22" s="73"/>
      <c r="G22" s="73"/>
      <c r="H22" s="74"/>
      <c r="I22" s="75"/>
      <c r="J22" s="75"/>
      <c r="K22" s="75"/>
      <c r="L22" s="75"/>
      <c r="M22" s="76"/>
    </row>
    <row r="23" spans="2:13" ht="16.5" customHeight="1">
      <c r="B23" s="105"/>
      <c r="C23" s="7" t="s">
        <v>37</v>
      </c>
      <c r="D23" s="11">
        <v>79000</v>
      </c>
      <c r="E23" s="11">
        <v>100000</v>
      </c>
      <c r="F23" s="73" t="s">
        <v>128</v>
      </c>
      <c r="G23" s="73"/>
      <c r="H23" s="74"/>
      <c r="I23" s="75"/>
      <c r="J23" s="75"/>
      <c r="K23" s="75"/>
      <c r="L23" s="75"/>
      <c r="M23" s="76"/>
    </row>
    <row r="24" spans="2:13" ht="16.5" customHeight="1">
      <c r="B24" s="105"/>
      <c r="C24" s="7" t="s">
        <v>38</v>
      </c>
      <c r="D24" s="11">
        <v>727000</v>
      </c>
      <c r="E24" s="11">
        <v>1090000</v>
      </c>
      <c r="F24" s="73" t="s">
        <v>128</v>
      </c>
      <c r="G24" s="73"/>
      <c r="H24" s="74"/>
      <c r="I24" s="75"/>
      <c r="J24" s="75"/>
      <c r="K24" s="75"/>
      <c r="L24" s="75"/>
      <c r="M24" s="76"/>
    </row>
    <row r="25" spans="2:13" ht="16.5" customHeight="1">
      <c r="B25" s="105"/>
      <c r="C25" s="7" t="s">
        <v>39</v>
      </c>
      <c r="D25" s="11">
        <v>390000</v>
      </c>
      <c r="E25" s="11">
        <v>500000</v>
      </c>
      <c r="F25" s="73" t="s">
        <v>128</v>
      </c>
      <c r="G25" s="73"/>
      <c r="H25" s="74"/>
      <c r="I25" s="75"/>
      <c r="J25" s="75"/>
      <c r="K25" s="75"/>
      <c r="L25" s="75"/>
      <c r="M25" s="76"/>
    </row>
    <row r="26" spans="2:13" ht="16.5" customHeight="1">
      <c r="B26" s="105"/>
      <c r="C26" s="7" t="s">
        <v>40</v>
      </c>
      <c r="D26" s="11">
        <v>438000</v>
      </c>
      <c r="E26" s="11">
        <v>300000</v>
      </c>
      <c r="F26" s="73" t="s">
        <v>129</v>
      </c>
      <c r="G26" s="73"/>
      <c r="H26" s="74"/>
      <c r="I26" s="75"/>
      <c r="J26" s="75"/>
      <c r="K26" s="75"/>
      <c r="L26" s="75"/>
      <c r="M26" s="76"/>
    </row>
    <row r="27" spans="2:13" ht="16.5" customHeight="1">
      <c r="B27" s="105"/>
      <c r="C27" s="7" t="s">
        <v>41</v>
      </c>
      <c r="D27" s="11">
        <v>485000</v>
      </c>
      <c r="E27" s="11">
        <v>500000</v>
      </c>
      <c r="F27" s="73" t="s">
        <v>139</v>
      </c>
      <c r="G27" s="73"/>
      <c r="H27" s="74"/>
      <c r="I27" s="75"/>
      <c r="J27" s="75"/>
      <c r="K27" s="75"/>
      <c r="L27" s="75"/>
      <c r="M27" s="76"/>
    </row>
    <row r="28" spans="2:13" ht="16.5" customHeight="1">
      <c r="B28" s="105"/>
      <c r="C28" s="7" t="s">
        <v>42</v>
      </c>
      <c r="D28" s="11">
        <v>44000</v>
      </c>
      <c r="E28" s="11">
        <f>D28</f>
        <v>44000</v>
      </c>
      <c r="F28" s="73"/>
      <c r="G28" s="73"/>
      <c r="H28" s="74"/>
      <c r="I28" s="75"/>
      <c r="J28" s="75"/>
      <c r="K28" s="75"/>
      <c r="L28" s="75"/>
      <c r="M28" s="76"/>
    </row>
    <row r="29" spans="2:13" ht="16.5" customHeight="1">
      <c r="B29" s="105"/>
      <c r="C29" s="7" t="s">
        <v>43</v>
      </c>
      <c r="D29" s="11">
        <v>156000</v>
      </c>
      <c r="E29" s="11">
        <v>218000</v>
      </c>
      <c r="F29" s="73" t="s">
        <v>128</v>
      </c>
      <c r="G29" s="73"/>
      <c r="H29" s="74"/>
      <c r="I29" s="75"/>
      <c r="J29" s="75"/>
      <c r="K29" s="75"/>
      <c r="L29" s="75"/>
      <c r="M29" s="76"/>
    </row>
    <row r="30" spans="2:13" ht="16.5" customHeight="1">
      <c r="B30" s="105"/>
      <c r="C30" s="7" t="s">
        <v>44</v>
      </c>
      <c r="D30" s="11">
        <v>1983000</v>
      </c>
      <c r="E30" s="11">
        <v>2700000</v>
      </c>
      <c r="F30" s="107" t="s">
        <v>130</v>
      </c>
      <c r="G30" s="108"/>
      <c r="H30" s="108"/>
      <c r="I30" s="108"/>
      <c r="J30" s="108"/>
      <c r="K30" s="108"/>
      <c r="L30" s="108"/>
      <c r="M30" s="109"/>
    </row>
    <row r="31" spans="2:13" ht="16.5" customHeight="1">
      <c r="B31" s="105"/>
      <c r="C31" s="7" t="s">
        <v>45</v>
      </c>
      <c r="D31" s="11">
        <v>96000</v>
      </c>
      <c r="E31" s="11">
        <v>120000</v>
      </c>
      <c r="F31" s="73" t="s">
        <v>131</v>
      </c>
      <c r="G31" s="73"/>
      <c r="H31" s="74"/>
      <c r="I31" s="75"/>
      <c r="J31" s="75"/>
      <c r="K31" s="75"/>
      <c r="L31" s="75"/>
      <c r="M31" s="76"/>
    </row>
    <row r="32" spans="2:13" ht="16.5" customHeight="1">
      <c r="B32" s="105"/>
      <c r="C32" s="7" t="s">
        <v>55</v>
      </c>
      <c r="D32" s="11">
        <v>140000</v>
      </c>
      <c r="E32" s="11">
        <v>180000</v>
      </c>
      <c r="F32" s="73" t="s">
        <v>128</v>
      </c>
      <c r="G32" s="73"/>
      <c r="H32" s="74"/>
      <c r="I32" s="75"/>
      <c r="J32" s="75"/>
      <c r="K32" s="75"/>
      <c r="L32" s="75"/>
      <c r="M32" s="76"/>
    </row>
    <row r="33" spans="2:13" ht="16.5" customHeight="1">
      <c r="B33" s="105"/>
      <c r="C33" s="7" t="s">
        <v>46</v>
      </c>
      <c r="D33" s="11">
        <v>39000</v>
      </c>
      <c r="E33" s="11">
        <f>D33</f>
        <v>39000</v>
      </c>
      <c r="F33" s="73"/>
      <c r="G33" s="73"/>
      <c r="H33" s="74"/>
      <c r="I33" s="75"/>
      <c r="J33" s="75"/>
      <c r="K33" s="75"/>
      <c r="L33" s="75"/>
      <c r="M33" s="76"/>
    </row>
    <row r="34" spans="2:13" ht="16.5" customHeight="1">
      <c r="B34" s="105"/>
      <c r="C34" s="7" t="s">
        <v>47</v>
      </c>
      <c r="D34" s="11">
        <v>1263000</v>
      </c>
      <c r="E34" s="11">
        <v>1750000</v>
      </c>
      <c r="F34" s="73" t="s">
        <v>128</v>
      </c>
      <c r="G34" s="73"/>
      <c r="H34" s="74"/>
      <c r="I34" s="75"/>
      <c r="J34" s="75"/>
      <c r="K34" s="75"/>
      <c r="L34" s="75"/>
      <c r="M34" s="76"/>
    </row>
    <row r="35" spans="2:13" ht="16.5" customHeight="1">
      <c r="B35" s="105"/>
      <c r="C35" s="7" t="s">
        <v>48</v>
      </c>
      <c r="D35" s="18">
        <v>552000</v>
      </c>
      <c r="E35" s="18">
        <v>600000</v>
      </c>
      <c r="F35" s="73" t="s">
        <v>128</v>
      </c>
      <c r="G35" s="73"/>
      <c r="H35" s="74"/>
      <c r="I35" s="75"/>
      <c r="J35" s="75"/>
      <c r="K35" s="75"/>
      <c r="L35" s="75"/>
      <c r="M35" s="76"/>
    </row>
    <row r="36" spans="2:13" ht="16.5" customHeight="1">
      <c r="B36" s="105"/>
      <c r="C36" s="7" t="s">
        <v>65</v>
      </c>
      <c r="D36" s="18">
        <v>533000</v>
      </c>
      <c r="E36" s="18">
        <f>D36</f>
        <v>533000</v>
      </c>
      <c r="F36" s="73"/>
      <c r="G36" s="73"/>
      <c r="H36" s="74"/>
      <c r="I36" s="75"/>
      <c r="J36" s="75"/>
      <c r="K36" s="75"/>
      <c r="L36" s="75"/>
      <c r="M36" s="76"/>
    </row>
    <row r="37" spans="2:13" ht="16.5" customHeight="1">
      <c r="B37" s="105"/>
      <c r="C37" s="17" t="s">
        <v>66</v>
      </c>
      <c r="D37" s="18">
        <v>10000</v>
      </c>
      <c r="E37" s="18">
        <f>D37</f>
        <v>10000</v>
      </c>
      <c r="F37" s="139"/>
      <c r="G37" s="139"/>
      <c r="H37" s="140"/>
      <c r="I37" s="141"/>
      <c r="J37" s="141"/>
      <c r="K37" s="141"/>
      <c r="L37" s="141"/>
      <c r="M37" s="142"/>
    </row>
    <row r="38" spans="2:13" ht="16.5" customHeight="1">
      <c r="B38" s="105"/>
      <c r="C38" s="17" t="s">
        <v>67</v>
      </c>
      <c r="D38" s="18">
        <v>192000</v>
      </c>
      <c r="E38" s="18">
        <v>220000</v>
      </c>
      <c r="F38" s="73" t="s">
        <v>128</v>
      </c>
      <c r="G38" s="73"/>
      <c r="H38" s="74"/>
      <c r="I38" s="75"/>
      <c r="J38" s="75"/>
      <c r="K38" s="75"/>
      <c r="L38" s="75"/>
      <c r="M38" s="76"/>
    </row>
    <row r="39" spans="2:13" ht="16.5" customHeight="1">
      <c r="B39" s="105"/>
      <c r="C39" s="17" t="s">
        <v>68</v>
      </c>
      <c r="D39" s="18">
        <v>345000</v>
      </c>
      <c r="E39" s="18">
        <v>480000</v>
      </c>
      <c r="F39" s="73" t="s">
        <v>140</v>
      </c>
      <c r="G39" s="73"/>
      <c r="H39" s="74"/>
      <c r="I39" s="75"/>
      <c r="J39" s="75"/>
      <c r="K39" s="75"/>
      <c r="L39" s="75"/>
      <c r="M39" s="76"/>
    </row>
    <row r="40" spans="2:13" ht="16.5" customHeight="1" thickBot="1">
      <c r="B40" s="105"/>
      <c r="C40" s="21" t="s">
        <v>49</v>
      </c>
      <c r="D40" s="16">
        <v>287000</v>
      </c>
      <c r="E40" s="16">
        <v>300000</v>
      </c>
      <c r="F40" s="90"/>
      <c r="G40" s="90"/>
      <c r="H40" s="91"/>
      <c r="I40" s="92"/>
      <c r="J40" s="92"/>
      <c r="K40" s="92"/>
      <c r="L40" s="92"/>
      <c r="M40" s="93"/>
    </row>
    <row r="41" spans="2:13" ht="16.5" customHeight="1" thickTop="1">
      <c r="B41" s="105"/>
      <c r="C41" s="14" t="s">
        <v>50</v>
      </c>
      <c r="D41" s="39">
        <f>SUM(D18:D40)</f>
        <v>9404000</v>
      </c>
      <c r="E41" s="39">
        <f>SUM(E18:E40)</f>
        <v>11792000</v>
      </c>
      <c r="F41" s="135"/>
      <c r="G41" s="135"/>
      <c r="H41" s="136"/>
      <c r="I41" s="137"/>
      <c r="J41" s="137"/>
      <c r="K41" s="137"/>
      <c r="L41" s="137"/>
      <c r="M41" s="138"/>
    </row>
    <row r="42" spans="2:13" ht="16.5" customHeight="1">
      <c r="B42" s="105"/>
      <c r="C42" s="7" t="s">
        <v>51</v>
      </c>
      <c r="D42" s="11">
        <v>112000</v>
      </c>
      <c r="E42" s="11">
        <f>D42</f>
        <v>112000</v>
      </c>
      <c r="F42" s="139"/>
      <c r="G42" s="139"/>
      <c r="H42" s="140"/>
      <c r="I42" s="141"/>
      <c r="J42" s="141"/>
      <c r="K42" s="141"/>
      <c r="L42" s="141"/>
      <c r="M42" s="142"/>
    </row>
    <row r="43" spans="2:13" ht="16.5" customHeight="1">
      <c r="B43" s="105"/>
      <c r="C43" s="7" t="s">
        <v>52</v>
      </c>
      <c r="D43" s="11">
        <v>81000</v>
      </c>
      <c r="E43" s="11">
        <f>D43</f>
        <v>81000</v>
      </c>
      <c r="F43" s="139"/>
      <c r="G43" s="139"/>
      <c r="H43" s="140"/>
      <c r="I43" s="141"/>
      <c r="J43" s="141"/>
      <c r="K43" s="141"/>
      <c r="L43" s="141"/>
      <c r="M43" s="142"/>
    </row>
    <row r="44" spans="2:13" ht="16.5" customHeight="1" thickBot="1">
      <c r="B44" s="106"/>
      <c r="C44" s="12" t="s">
        <v>53</v>
      </c>
      <c r="D44" s="13">
        <v>30000</v>
      </c>
      <c r="E44" s="13">
        <f>D44</f>
        <v>30000</v>
      </c>
      <c r="F44" s="139"/>
      <c r="G44" s="139"/>
      <c r="H44" s="140"/>
      <c r="I44" s="141"/>
      <c r="J44" s="141"/>
      <c r="K44" s="141"/>
      <c r="L44" s="141"/>
      <c r="M44" s="142"/>
    </row>
    <row r="45" spans="2:13" ht="30" customHeight="1" thickBot="1">
      <c r="B45" s="143" t="s">
        <v>54</v>
      </c>
      <c r="C45" s="145"/>
      <c r="D45" s="65">
        <f>D41+D42-D43-D44</f>
        <v>9405000</v>
      </c>
      <c r="E45" s="65">
        <f>E41+E42-E43-E44</f>
        <v>11793000</v>
      </c>
      <c r="F45" s="146"/>
      <c r="G45" s="146"/>
      <c r="H45" s="79"/>
      <c r="I45" s="81"/>
      <c r="J45" s="81"/>
      <c r="K45" s="81"/>
      <c r="L45" s="81"/>
      <c r="M45" s="82"/>
    </row>
    <row r="46" spans="2:13" ht="11.25" customHeight="1">
      <c r="C46" s="6"/>
      <c r="D46" s="10"/>
      <c r="E46" s="10"/>
      <c r="F46" s="10"/>
      <c r="G46" s="10"/>
      <c r="H46" s="10"/>
      <c r="I46" s="10"/>
      <c r="J46" s="10"/>
      <c r="K46" s="10"/>
      <c r="L46" s="10"/>
      <c r="M46" s="10"/>
    </row>
    <row r="47" spans="2:13" ht="15" customHeight="1" thickBot="1">
      <c r="B47" s="35" t="s">
        <v>25</v>
      </c>
      <c r="E47" s="2" t="s">
        <v>4</v>
      </c>
      <c r="G47" s="67" t="s">
        <v>154</v>
      </c>
    </row>
    <row r="48" spans="2:13" ht="18.75" customHeight="1" thickBot="1">
      <c r="B48" s="77" t="s">
        <v>3</v>
      </c>
      <c r="C48" s="79"/>
      <c r="D48" s="3" t="s">
        <v>150</v>
      </c>
      <c r="E48" s="4" t="s">
        <v>151</v>
      </c>
      <c r="G48" s="67" t="s">
        <v>156</v>
      </c>
    </row>
    <row r="49" spans="2:13" ht="22.5" customHeight="1">
      <c r="B49" s="132" t="s">
        <v>18</v>
      </c>
      <c r="C49" s="134"/>
      <c r="D49" s="41">
        <f>D14</f>
        <v>16936000</v>
      </c>
      <c r="E49" s="42">
        <f>E14</f>
        <v>23623000</v>
      </c>
      <c r="G49" s="67"/>
    </row>
    <row r="50" spans="2:13" ht="22.5" customHeight="1" thickBot="1">
      <c r="B50" s="114" t="s">
        <v>23</v>
      </c>
      <c r="C50" s="74"/>
      <c r="D50" s="43">
        <f>D45</f>
        <v>9405000</v>
      </c>
      <c r="E50" s="44">
        <f>E45</f>
        <v>11793000</v>
      </c>
      <c r="G50" s="67" t="s">
        <v>148</v>
      </c>
      <c r="H50"/>
      <c r="I50"/>
      <c r="J50"/>
      <c r="K50"/>
      <c r="L50"/>
      <c r="M50"/>
    </row>
    <row r="51" spans="2:13" ht="22.5" customHeight="1" thickBot="1">
      <c r="B51" s="116" t="s">
        <v>20</v>
      </c>
      <c r="C51" s="91"/>
      <c r="D51" s="45">
        <f>D32</f>
        <v>140000</v>
      </c>
      <c r="E51" s="46">
        <f>E32</f>
        <v>180000</v>
      </c>
      <c r="G51" s="66" t="s">
        <v>57</v>
      </c>
      <c r="H51" s="118">
        <f>ROUNDDOWN((E52-D52)/D52*100,0)</f>
        <v>56</v>
      </c>
      <c r="I51" s="119"/>
      <c r="J51" s="67" t="s">
        <v>21</v>
      </c>
      <c r="K51" s="25"/>
      <c r="L51" s="71"/>
      <c r="M51" s="67"/>
    </row>
    <row r="52" spans="2:13" ht="22.5" customHeight="1" thickTop="1" thickBot="1">
      <c r="B52" s="120" t="s">
        <v>56</v>
      </c>
      <c r="C52" s="122"/>
      <c r="D52" s="47">
        <f>D49-D50+D51</f>
        <v>7671000</v>
      </c>
      <c r="E52" s="48">
        <f>E49-E50+E51</f>
        <v>12010000</v>
      </c>
      <c r="G52" s="67" t="s">
        <v>149</v>
      </c>
      <c r="J52" s="67"/>
      <c r="M52" s="67"/>
    </row>
    <row r="53" spans="2:13" ht="22.5" customHeight="1" thickBot="1">
      <c r="B53" s="22"/>
      <c r="C53" s="23"/>
      <c r="D53" s="24"/>
      <c r="E53" s="24"/>
      <c r="G53" s="66" t="s">
        <v>58</v>
      </c>
      <c r="H53" s="123">
        <f>E52-D52</f>
        <v>4339000</v>
      </c>
      <c r="I53" s="124"/>
      <c r="J53" s="67" t="s">
        <v>59</v>
      </c>
      <c r="K53" s="25"/>
      <c r="L53" s="71"/>
      <c r="M53" s="67"/>
    </row>
    <row r="56" spans="2:13" hidden="1">
      <c r="E56" s="26"/>
      <c r="F56" s="27"/>
    </row>
    <row r="57" spans="2:13" hidden="1">
      <c r="E57" s="29"/>
      <c r="G57" s="27"/>
      <c r="H57" s="27"/>
      <c r="I57" s="27"/>
      <c r="J57" s="27"/>
      <c r="K57" s="27"/>
      <c r="L57" s="28"/>
    </row>
    <row r="58" spans="2:13" hidden="1">
      <c r="E58" s="29"/>
      <c r="G58" s="30">
        <v>10</v>
      </c>
      <c r="H58" s="30" t="s">
        <v>62</v>
      </c>
      <c r="I58" s="30">
        <v>0</v>
      </c>
      <c r="J58" s="30" t="s">
        <v>61</v>
      </c>
      <c r="L58" s="31"/>
    </row>
    <row r="59" spans="2:13" hidden="1">
      <c r="E59" s="29"/>
      <c r="G59" s="30">
        <v>10</v>
      </c>
      <c r="H59" s="30" t="s">
        <v>60</v>
      </c>
      <c r="I59" s="30">
        <v>1</v>
      </c>
      <c r="J59" s="30" t="s">
        <v>61</v>
      </c>
      <c r="L59" s="31"/>
    </row>
    <row r="60" spans="2:13" hidden="1">
      <c r="E60" s="29"/>
      <c r="G60" s="30">
        <v>15</v>
      </c>
      <c r="H60" s="30" t="s">
        <v>60</v>
      </c>
      <c r="I60" s="30">
        <v>2</v>
      </c>
      <c r="J60" s="30" t="s">
        <v>61</v>
      </c>
      <c r="L60" s="31"/>
    </row>
    <row r="61" spans="2:13" hidden="1">
      <c r="E61" s="29"/>
      <c r="G61" s="30">
        <v>20</v>
      </c>
      <c r="H61" s="30" t="s">
        <v>60</v>
      </c>
      <c r="I61" s="30">
        <v>3</v>
      </c>
      <c r="J61" s="30" t="s">
        <v>61</v>
      </c>
      <c r="L61" s="31"/>
    </row>
    <row r="62" spans="2:13" hidden="1">
      <c r="E62" s="29"/>
      <c r="G62" s="30">
        <v>30</v>
      </c>
      <c r="H62" s="30" t="s">
        <v>60</v>
      </c>
      <c r="I62" s="30">
        <v>4</v>
      </c>
      <c r="J62" s="30" t="s">
        <v>61</v>
      </c>
      <c r="L62" s="31"/>
    </row>
    <row r="63" spans="2:13" hidden="1">
      <c r="E63" s="29"/>
      <c r="G63" s="30">
        <v>40</v>
      </c>
      <c r="H63" s="30" t="s">
        <v>60</v>
      </c>
      <c r="I63" s="30">
        <v>5</v>
      </c>
      <c r="J63" s="30" t="s">
        <v>61</v>
      </c>
      <c r="L63" s="31"/>
    </row>
    <row r="64" spans="2:13" hidden="1">
      <c r="E64" s="29"/>
      <c r="G64" s="30">
        <v>50</v>
      </c>
      <c r="H64" s="30" t="s">
        <v>60</v>
      </c>
      <c r="I64" s="30">
        <v>6</v>
      </c>
      <c r="J64" s="30" t="s">
        <v>61</v>
      </c>
      <c r="L64" s="31"/>
    </row>
    <row r="65" spans="5:12" hidden="1">
      <c r="E65" s="29"/>
      <c r="G65" s="30">
        <v>60</v>
      </c>
      <c r="H65" s="30" t="s">
        <v>60</v>
      </c>
      <c r="I65" s="30">
        <v>7</v>
      </c>
      <c r="J65" s="30" t="s">
        <v>61</v>
      </c>
      <c r="L65" s="31"/>
    </row>
    <row r="66" spans="5:12" hidden="1">
      <c r="E66" s="29"/>
      <c r="L66" s="31"/>
    </row>
    <row r="67" spans="5:12" hidden="1">
      <c r="E67" s="29"/>
      <c r="G67" s="36">
        <v>1000000</v>
      </c>
      <c r="H67" s="30" t="s">
        <v>63</v>
      </c>
      <c r="I67" s="30">
        <v>0</v>
      </c>
      <c r="J67" s="30" t="s">
        <v>61</v>
      </c>
      <c r="L67" s="31"/>
    </row>
    <row r="68" spans="5:12" hidden="1">
      <c r="E68" s="29"/>
      <c r="G68" s="36">
        <v>1000000</v>
      </c>
      <c r="H68" s="30" t="s">
        <v>64</v>
      </c>
      <c r="I68" s="30">
        <v>1</v>
      </c>
      <c r="J68" s="30" t="s">
        <v>61</v>
      </c>
      <c r="L68" s="31"/>
    </row>
    <row r="69" spans="5:12" hidden="1">
      <c r="E69" s="29"/>
      <c r="G69" s="36">
        <v>1500000</v>
      </c>
      <c r="H69" s="30" t="s">
        <v>64</v>
      </c>
      <c r="I69" s="30">
        <v>2</v>
      </c>
      <c r="J69" s="30" t="s">
        <v>61</v>
      </c>
      <c r="L69" s="31"/>
    </row>
    <row r="70" spans="5:12" hidden="1">
      <c r="E70" s="29"/>
      <c r="G70" s="36">
        <v>3000000</v>
      </c>
      <c r="H70" s="30" t="s">
        <v>64</v>
      </c>
      <c r="I70" s="30">
        <v>3</v>
      </c>
      <c r="J70" s="30" t="s">
        <v>61</v>
      </c>
      <c r="L70" s="31"/>
    </row>
    <row r="71" spans="5:12" hidden="1">
      <c r="E71" s="29"/>
      <c r="G71" s="36">
        <v>4000000</v>
      </c>
      <c r="H71" s="30" t="s">
        <v>64</v>
      </c>
      <c r="I71" s="30">
        <v>4</v>
      </c>
      <c r="J71" s="30" t="s">
        <v>61</v>
      </c>
      <c r="L71" s="31"/>
    </row>
    <row r="72" spans="5:12" hidden="1">
      <c r="E72" s="29"/>
      <c r="G72" s="36">
        <v>6500000</v>
      </c>
      <c r="H72" s="30" t="s">
        <v>64</v>
      </c>
      <c r="I72" s="30">
        <v>5</v>
      </c>
      <c r="J72" s="30" t="s">
        <v>61</v>
      </c>
      <c r="L72" s="31"/>
    </row>
    <row r="73" spans="5:12" hidden="1">
      <c r="E73" s="29"/>
      <c r="G73" s="36">
        <v>10000000</v>
      </c>
      <c r="H73" s="30" t="s">
        <v>64</v>
      </c>
      <c r="I73" s="30">
        <v>6</v>
      </c>
      <c r="J73" s="30" t="s">
        <v>61</v>
      </c>
      <c r="L73" s="31"/>
    </row>
    <row r="74" spans="5:12" ht="14.25" hidden="1" thickBot="1">
      <c r="E74" s="32"/>
      <c r="F74" s="33"/>
      <c r="G74" s="36">
        <v>15000000</v>
      </c>
      <c r="H74" s="30" t="s">
        <v>64</v>
      </c>
      <c r="I74" s="30">
        <v>7</v>
      </c>
      <c r="J74" s="30" t="s">
        <v>61</v>
      </c>
      <c r="L74" s="31"/>
    </row>
    <row r="75" spans="5:12" ht="14.25" hidden="1" thickBot="1">
      <c r="G75" s="33"/>
      <c r="H75" s="33"/>
      <c r="I75" s="33"/>
      <c r="J75" s="33"/>
      <c r="K75" s="33"/>
      <c r="L75" s="34"/>
    </row>
  </sheetData>
  <mergeCells count="52">
    <mergeCell ref="J4:L4"/>
    <mergeCell ref="B2:M2"/>
    <mergeCell ref="F7:M7"/>
    <mergeCell ref="B8:B13"/>
    <mergeCell ref="F8:M8"/>
    <mergeCell ref="F9:M9"/>
    <mergeCell ref="F10:M10"/>
    <mergeCell ref="F11:M11"/>
    <mergeCell ref="F12:M12"/>
    <mergeCell ref="F13:M13"/>
    <mergeCell ref="B7:C7"/>
    <mergeCell ref="B18:B44"/>
    <mergeCell ref="F18:M18"/>
    <mergeCell ref="F19:M19"/>
    <mergeCell ref="F20:M20"/>
    <mergeCell ref="F21:M21"/>
    <mergeCell ref="F22:M22"/>
    <mergeCell ref="F30:M30"/>
    <mergeCell ref="F31:M31"/>
    <mergeCell ref="F32:M32"/>
    <mergeCell ref="F33:M33"/>
    <mergeCell ref="F36:M36"/>
    <mergeCell ref="F37:M37"/>
    <mergeCell ref="F38:M38"/>
    <mergeCell ref="F39:M39"/>
    <mergeCell ref="F40:M40"/>
    <mergeCell ref="F43:M43"/>
    <mergeCell ref="B45:C45"/>
    <mergeCell ref="F45:M45"/>
    <mergeCell ref="H53:I53"/>
    <mergeCell ref="B48:C48"/>
    <mergeCell ref="B49:C49"/>
    <mergeCell ref="B50:C50"/>
    <mergeCell ref="B51:C51"/>
    <mergeCell ref="B52:C52"/>
    <mergeCell ref="H51:I51"/>
    <mergeCell ref="B14:C14"/>
    <mergeCell ref="F14:M14"/>
    <mergeCell ref="B17:C17"/>
    <mergeCell ref="F17:M17"/>
    <mergeCell ref="F44:M44"/>
    <mergeCell ref="F23:M23"/>
    <mergeCell ref="F34:M34"/>
    <mergeCell ref="F41:M41"/>
    <mergeCell ref="F42:M42"/>
    <mergeCell ref="F35:M35"/>
    <mergeCell ref="F28:M28"/>
    <mergeCell ref="F24:M24"/>
    <mergeCell ref="F25:M25"/>
    <mergeCell ref="F26:M26"/>
    <mergeCell ref="F27:M27"/>
    <mergeCell ref="F29:M29"/>
  </mergeCells>
  <phoneticPr fontId="1"/>
  <printOptions horizontalCentered="1"/>
  <pageMargins left="0.39370078740157483" right="0.39370078740157483" top="0.19685039370078741" bottom="0.19685039370078741" header="0" footer="0"/>
  <pageSetup paperSize="9" scale="77"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1:O106"/>
  <sheetViews>
    <sheetView view="pageBreakPreview" zoomScaleNormal="100" zoomScaleSheetLayoutView="100" workbookViewId="0">
      <selection activeCell="Q80" sqref="Q80"/>
    </sheetView>
  </sheetViews>
  <sheetFormatPr defaultRowHeight="13.5"/>
  <cols>
    <col min="1" max="1" width="2.5" style="1" customWidth="1"/>
    <col min="2" max="4" width="3.75" style="1" customWidth="1"/>
    <col min="5" max="5" width="11.25" style="1" customWidth="1"/>
    <col min="6" max="7" width="16.25" style="1" customWidth="1"/>
    <col min="8" max="8" width="3.75" style="1" customWidth="1"/>
    <col min="9" max="9" width="10" style="1" customWidth="1"/>
    <col min="10" max="10" width="8.125" style="1" customWidth="1"/>
    <col min="11" max="11" width="6.25" style="1" customWidth="1"/>
    <col min="12" max="12" width="3.75" style="1" customWidth="1"/>
    <col min="13" max="13" width="4.375" style="1" customWidth="1"/>
    <col min="14" max="14" width="7.5" style="1" customWidth="1"/>
    <col min="15" max="15" width="12.5" style="1" customWidth="1"/>
    <col min="16" max="16" width="1.625" style="1" customWidth="1"/>
    <col min="17" max="16384" width="9" style="1"/>
  </cols>
  <sheetData>
    <row r="1" spans="2:15" ht="7.5" customHeight="1" thickBot="1">
      <c r="E1" s="5"/>
    </row>
    <row r="2" spans="2:15" ht="27" customHeight="1" thickTop="1" thickBot="1">
      <c r="B2" s="128" t="s">
        <v>69</v>
      </c>
      <c r="C2" s="129"/>
      <c r="D2" s="129"/>
      <c r="E2" s="130"/>
      <c r="F2" s="130"/>
      <c r="G2" s="130"/>
      <c r="H2" s="130"/>
      <c r="I2" s="130"/>
      <c r="J2" s="130"/>
      <c r="K2" s="130"/>
      <c r="L2" s="130"/>
      <c r="M2" s="130"/>
      <c r="N2" s="130"/>
      <c r="O2" s="131"/>
    </row>
    <row r="3" spans="2:15" ht="15" customHeight="1" thickTop="1" thickBot="1"/>
    <row r="4" spans="2:15" ht="22.5" customHeight="1" thickBot="1">
      <c r="E4" s="38"/>
      <c r="J4" s="161" t="s">
        <v>141</v>
      </c>
      <c r="K4" s="162"/>
      <c r="L4" s="125"/>
      <c r="M4" s="126"/>
      <c r="N4" s="126"/>
      <c r="O4" s="127"/>
    </row>
    <row r="5" spans="2:15" ht="22.5" customHeight="1">
      <c r="B5" s="72" t="s">
        <v>153</v>
      </c>
    </row>
    <row r="6" spans="2:15" ht="15" customHeight="1" thickBot="1">
      <c r="B6" s="35" t="s">
        <v>22</v>
      </c>
      <c r="C6" s="35"/>
      <c r="D6" s="35"/>
      <c r="G6" s="2" t="s">
        <v>4</v>
      </c>
      <c r="J6" s="2"/>
      <c r="K6" s="2"/>
      <c r="L6" s="2"/>
      <c r="M6" s="2"/>
      <c r="N6" s="2"/>
      <c r="O6" s="2"/>
    </row>
    <row r="7" spans="2:15" s="6" customFormat="1" ht="18.75" customHeight="1" thickBot="1">
      <c r="B7" s="77" t="s">
        <v>9</v>
      </c>
      <c r="C7" s="78"/>
      <c r="D7" s="78"/>
      <c r="E7" s="79"/>
      <c r="F7" s="3" t="s">
        <v>150</v>
      </c>
      <c r="G7" s="3" t="s">
        <v>151</v>
      </c>
      <c r="H7" s="80" t="s">
        <v>2</v>
      </c>
      <c r="I7" s="80"/>
      <c r="J7" s="79"/>
      <c r="K7" s="81"/>
      <c r="L7" s="81"/>
      <c r="M7" s="81"/>
      <c r="N7" s="81"/>
      <c r="O7" s="82"/>
    </row>
    <row r="8" spans="2:15" ht="18.75" customHeight="1">
      <c r="B8" s="148" t="s">
        <v>16</v>
      </c>
      <c r="C8" s="149" t="s">
        <v>121</v>
      </c>
      <c r="D8" s="150"/>
      <c r="E8" s="150"/>
      <c r="F8" s="150"/>
      <c r="G8" s="151"/>
      <c r="H8" s="152"/>
      <c r="I8" s="152"/>
      <c r="J8" s="153"/>
      <c r="K8" s="154"/>
      <c r="L8" s="154"/>
      <c r="M8" s="154"/>
      <c r="N8" s="154"/>
      <c r="O8" s="155"/>
    </row>
    <row r="9" spans="2:15" ht="22.5" customHeight="1">
      <c r="B9" s="84"/>
      <c r="C9" s="156"/>
      <c r="D9" s="74"/>
      <c r="E9" s="74"/>
      <c r="F9" s="11"/>
      <c r="G9" s="11"/>
      <c r="H9" s="86"/>
      <c r="I9" s="86"/>
      <c r="J9" s="87"/>
      <c r="K9" s="88"/>
      <c r="L9" s="88"/>
      <c r="M9" s="88"/>
      <c r="N9" s="88"/>
      <c r="O9" s="89"/>
    </row>
    <row r="10" spans="2:15" ht="22.5" customHeight="1">
      <c r="B10" s="84"/>
      <c r="C10" s="156"/>
      <c r="D10" s="74"/>
      <c r="E10" s="74"/>
      <c r="F10" s="11"/>
      <c r="G10" s="11"/>
      <c r="H10" s="86"/>
      <c r="I10" s="86"/>
      <c r="J10" s="87"/>
      <c r="K10" s="88"/>
      <c r="L10" s="88"/>
      <c r="M10" s="88"/>
      <c r="N10" s="88"/>
      <c r="O10" s="89"/>
    </row>
    <row r="11" spans="2:15" ht="22.5" customHeight="1">
      <c r="B11" s="84"/>
      <c r="C11" s="156"/>
      <c r="D11" s="74"/>
      <c r="E11" s="74"/>
      <c r="F11" s="11"/>
      <c r="G11" s="11"/>
      <c r="H11" s="86"/>
      <c r="I11" s="86"/>
      <c r="J11" s="87"/>
      <c r="K11" s="88"/>
      <c r="L11" s="88"/>
      <c r="M11" s="88"/>
      <c r="N11" s="88"/>
      <c r="O11" s="89"/>
    </row>
    <row r="12" spans="2:15" ht="22.5" customHeight="1">
      <c r="B12" s="84"/>
      <c r="C12" s="156"/>
      <c r="D12" s="74"/>
      <c r="E12" s="74"/>
      <c r="F12" s="11"/>
      <c r="G12" s="11"/>
      <c r="H12" s="86"/>
      <c r="I12" s="86"/>
      <c r="J12" s="87"/>
      <c r="K12" s="88"/>
      <c r="L12" s="88"/>
      <c r="M12" s="88"/>
      <c r="N12" s="88"/>
      <c r="O12" s="89"/>
    </row>
    <row r="13" spans="2:15" ht="22.5" customHeight="1">
      <c r="B13" s="84"/>
      <c r="C13" s="156"/>
      <c r="D13" s="74"/>
      <c r="E13" s="74"/>
      <c r="F13" s="11"/>
      <c r="G13" s="11"/>
      <c r="H13" s="86"/>
      <c r="I13" s="86"/>
      <c r="J13" s="87"/>
      <c r="K13" s="88"/>
      <c r="L13" s="88"/>
      <c r="M13" s="88"/>
      <c r="N13" s="88"/>
      <c r="O13" s="89"/>
    </row>
    <row r="14" spans="2:15" ht="22.5" customHeight="1" thickBot="1">
      <c r="B14" s="84"/>
      <c r="C14" s="163"/>
      <c r="D14" s="140"/>
      <c r="E14" s="140"/>
      <c r="F14" s="18"/>
      <c r="G14" s="18"/>
      <c r="H14" s="90"/>
      <c r="I14" s="90"/>
      <c r="J14" s="91"/>
      <c r="K14" s="92"/>
      <c r="L14" s="92"/>
      <c r="M14" s="92"/>
      <c r="N14" s="92"/>
      <c r="O14" s="93"/>
    </row>
    <row r="15" spans="2:15" ht="22.5" customHeight="1" thickTop="1">
      <c r="B15" s="84"/>
      <c r="C15" s="157" t="s">
        <v>119</v>
      </c>
      <c r="D15" s="158"/>
      <c r="E15" s="159"/>
      <c r="F15" s="64">
        <f>SUM(F9:F14)</f>
        <v>0</v>
      </c>
      <c r="G15" s="64">
        <f>SUM(G9:G14)</f>
        <v>0</v>
      </c>
      <c r="H15" s="86"/>
      <c r="I15" s="86"/>
      <c r="J15" s="87"/>
      <c r="K15" s="88"/>
      <c r="L15" s="88"/>
      <c r="M15" s="88"/>
      <c r="N15" s="88"/>
      <c r="O15" s="89"/>
    </row>
    <row r="16" spans="2:15" ht="22.5" customHeight="1" thickBot="1">
      <c r="B16" s="84"/>
      <c r="C16" s="160" t="s">
        <v>120</v>
      </c>
      <c r="D16" s="140"/>
      <c r="E16" s="140"/>
      <c r="F16" s="18"/>
      <c r="G16" s="18"/>
      <c r="H16" s="135"/>
      <c r="I16" s="135"/>
      <c r="J16" s="136"/>
      <c r="K16" s="137"/>
      <c r="L16" s="137"/>
      <c r="M16" s="137"/>
      <c r="N16" s="137"/>
      <c r="O16" s="138"/>
    </row>
    <row r="17" spans="2:15" ht="22.5" customHeight="1" thickBot="1">
      <c r="B17" s="143" t="s">
        <v>18</v>
      </c>
      <c r="C17" s="144"/>
      <c r="D17" s="144"/>
      <c r="E17" s="145"/>
      <c r="F17" s="65">
        <f>F15+F16</f>
        <v>0</v>
      </c>
      <c r="G17" s="65">
        <f>G15+G16</f>
        <v>0</v>
      </c>
      <c r="H17" s="146"/>
      <c r="I17" s="146"/>
      <c r="J17" s="79"/>
      <c r="K17" s="81"/>
      <c r="L17" s="81"/>
      <c r="M17" s="81"/>
      <c r="N17" s="81"/>
      <c r="O17" s="82"/>
    </row>
    <row r="18" spans="2:15" ht="15" customHeight="1"/>
    <row r="19" spans="2:15" ht="97.5" customHeight="1">
      <c r="B19" s="179" t="s">
        <v>157</v>
      </c>
      <c r="C19" s="180"/>
      <c r="D19" s="180"/>
      <c r="E19" s="180"/>
      <c r="F19" s="180"/>
      <c r="G19" s="180"/>
      <c r="H19" s="180"/>
      <c r="I19" s="180"/>
      <c r="J19" s="180"/>
      <c r="K19" s="180"/>
      <c r="L19" s="180"/>
      <c r="M19" s="180"/>
      <c r="N19" s="180"/>
      <c r="O19" s="181"/>
    </row>
    <row r="20" spans="2:15" ht="15" customHeight="1"/>
    <row r="21" spans="2:15" ht="15" customHeight="1" thickBot="1">
      <c r="B21" s="35" t="s">
        <v>24</v>
      </c>
      <c r="C21" s="35"/>
      <c r="D21" s="35"/>
      <c r="G21" s="2" t="s">
        <v>4</v>
      </c>
      <c r="J21" s="2"/>
      <c r="K21" s="2"/>
      <c r="L21" s="2"/>
      <c r="M21" s="2"/>
      <c r="N21" s="2"/>
      <c r="O21" s="2"/>
    </row>
    <row r="22" spans="2:15" s="6" customFormat="1" ht="18.75" customHeight="1" thickBot="1">
      <c r="B22" s="77" t="s">
        <v>3</v>
      </c>
      <c r="C22" s="78"/>
      <c r="D22" s="78"/>
      <c r="E22" s="79"/>
      <c r="F22" s="3" t="s">
        <v>150</v>
      </c>
      <c r="G22" s="3" t="s">
        <v>151</v>
      </c>
      <c r="H22" s="80" t="s">
        <v>2</v>
      </c>
      <c r="I22" s="80"/>
      <c r="J22" s="79"/>
      <c r="K22" s="81"/>
      <c r="L22" s="81"/>
      <c r="M22" s="81"/>
      <c r="N22" s="81"/>
      <c r="O22" s="82"/>
    </row>
    <row r="23" spans="2:15" ht="15" customHeight="1">
      <c r="B23" s="164" t="s">
        <v>17</v>
      </c>
      <c r="C23" s="165" t="s">
        <v>122</v>
      </c>
      <c r="D23" s="166"/>
      <c r="E23" s="166"/>
      <c r="F23" s="166"/>
      <c r="G23" s="167"/>
      <c r="H23" s="152"/>
      <c r="I23" s="152"/>
      <c r="J23" s="153"/>
      <c r="K23" s="154"/>
      <c r="L23" s="154"/>
      <c r="M23" s="154"/>
      <c r="N23" s="154"/>
      <c r="O23" s="155"/>
    </row>
    <row r="24" spans="2:15" ht="15" customHeight="1">
      <c r="B24" s="84"/>
      <c r="C24" s="168" t="s">
        <v>123</v>
      </c>
      <c r="D24" s="74"/>
      <c r="E24" s="74"/>
      <c r="F24" s="11"/>
      <c r="G24" s="11"/>
      <c r="H24" s="73"/>
      <c r="I24" s="73"/>
      <c r="J24" s="74"/>
      <c r="K24" s="75"/>
      <c r="L24" s="75"/>
      <c r="M24" s="75"/>
      <c r="N24" s="75"/>
      <c r="O24" s="76"/>
    </row>
    <row r="25" spans="2:15" ht="15" customHeight="1">
      <c r="B25" s="105"/>
      <c r="C25" s="168" t="s">
        <v>134</v>
      </c>
      <c r="D25" s="74"/>
      <c r="E25" s="74"/>
      <c r="F25" s="11"/>
      <c r="G25" s="11"/>
      <c r="H25" s="73"/>
      <c r="I25" s="73"/>
      <c r="J25" s="74"/>
      <c r="K25" s="75"/>
      <c r="L25" s="75"/>
      <c r="M25" s="75"/>
      <c r="N25" s="75"/>
      <c r="O25" s="76"/>
    </row>
    <row r="26" spans="2:15" ht="15" customHeight="1">
      <c r="B26" s="105"/>
      <c r="C26" s="168"/>
      <c r="D26" s="74"/>
      <c r="E26" s="74"/>
      <c r="F26" s="11"/>
      <c r="G26" s="11"/>
      <c r="H26" s="73"/>
      <c r="I26" s="73"/>
      <c r="J26" s="74"/>
      <c r="K26" s="75"/>
      <c r="L26" s="75"/>
      <c r="M26" s="75"/>
      <c r="N26" s="75"/>
      <c r="O26" s="76"/>
    </row>
    <row r="27" spans="2:15" ht="15" customHeight="1">
      <c r="B27" s="105"/>
      <c r="C27" s="156" t="s">
        <v>135</v>
      </c>
      <c r="D27" s="163" t="s">
        <v>136</v>
      </c>
      <c r="E27" s="7"/>
      <c r="F27" s="11"/>
      <c r="G27" s="11"/>
      <c r="H27" s="73"/>
      <c r="I27" s="73"/>
      <c r="J27" s="74"/>
      <c r="K27" s="75"/>
      <c r="L27" s="75"/>
      <c r="M27" s="75"/>
      <c r="N27" s="75"/>
      <c r="O27" s="76"/>
    </row>
    <row r="28" spans="2:15" ht="15" customHeight="1">
      <c r="B28" s="105"/>
      <c r="C28" s="156"/>
      <c r="D28" s="170"/>
      <c r="E28" s="7"/>
      <c r="F28" s="11"/>
      <c r="G28" s="11"/>
      <c r="H28" s="73"/>
      <c r="I28" s="73"/>
      <c r="J28" s="74"/>
      <c r="K28" s="75"/>
      <c r="L28" s="75"/>
      <c r="M28" s="75"/>
      <c r="N28" s="75"/>
      <c r="O28" s="76"/>
    </row>
    <row r="29" spans="2:15" ht="15" customHeight="1">
      <c r="B29" s="105"/>
      <c r="C29" s="156"/>
      <c r="D29" s="170"/>
      <c r="E29" s="7"/>
      <c r="F29" s="11"/>
      <c r="G29" s="11"/>
      <c r="H29" s="73"/>
      <c r="I29" s="73"/>
      <c r="J29" s="74"/>
      <c r="K29" s="75"/>
      <c r="L29" s="75"/>
      <c r="M29" s="75"/>
      <c r="N29" s="75"/>
      <c r="O29" s="76"/>
    </row>
    <row r="30" spans="2:15" ht="15" customHeight="1">
      <c r="B30" s="105"/>
      <c r="C30" s="156"/>
      <c r="D30" s="170"/>
      <c r="E30" s="7"/>
      <c r="F30" s="11"/>
      <c r="G30" s="11"/>
      <c r="H30" s="73"/>
      <c r="I30" s="73"/>
      <c r="J30" s="74"/>
      <c r="K30" s="75"/>
      <c r="L30" s="75"/>
      <c r="M30" s="75"/>
      <c r="N30" s="75"/>
      <c r="O30" s="76"/>
    </row>
    <row r="31" spans="2:15" ht="15" customHeight="1">
      <c r="B31" s="105"/>
      <c r="C31" s="156"/>
      <c r="D31" s="170"/>
      <c r="E31" s="7"/>
      <c r="F31" s="11"/>
      <c r="G31" s="11"/>
      <c r="H31" s="73"/>
      <c r="I31" s="73"/>
      <c r="J31" s="74"/>
      <c r="K31" s="75"/>
      <c r="L31" s="75"/>
      <c r="M31" s="75"/>
      <c r="N31" s="75"/>
      <c r="O31" s="76"/>
    </row>
    <row r="32" spans="2:15" ht="15" customHeight="1">
      <c r="B32" s="105"/>
      <c r="C32" s="156"/>
      <c r="D32" s="87"/>
      <c r="E32" s="37"/>
      <c r="F32" s="11"/>
      <c r="G32" s="11"/>
      <c r="H32" s="73"/>
      <c r="I32" s="73"/>
      <c r="J32" s="74"/>
      <c r="K32" s="75"/>
      <c r="L32" s="75"/>
      <c r="M32" s="75"/>
      <c r="N32" s="75"/>
      <c r="O32" s="76"/>
    </row>
    <row r="33" spans="2:15" ht="15" customHeight="1">
      <c r="B33" s="105"/>
      <c r="C33" s="169"/>
      <c r="D33" s="171" t="s">
        <v>143</v>
      </c>
      <c r="E33" s="7"/>
      <c r="F33" s="11"/>
      <c r="G33" s="11"/>
      <c r="H33" s="73"/>
      <c r="I33" s="73"/>
      <c r="J33" s="74"/>
      <c r="K33" s="75"/>
      <c r="L33" s="75"/>
      <c r="M33" s="75"/>
      <c r="N33" s="75"/>
      <c r="O33" s="76"/>
    </row>
    <row r="34" spans="2:15" ht="15" customHeight="1">
      <c r="B34" s="105"/>
      <c r="C34" s="169"/>
      <c r="D34" s="171"/>
      <c r="E34" s="7"/>
      <c r="F34" s="11"/>
      <c r="G34" s="11"/>
      <c r="H34" s="73"/>
      <c r="I34" s="73"/>
      <c r="J34" s="74"/>
      <c r="K34" s="75"/>
      <c r="L34" s="75"/>
      <c r="M34" s="75"/>
      <c r="N34" s="75"/>
      <c r="O34" s="76"/>
    </row>
    <row r="35" spans="2:15" ht="15" customHeight="1">
      <c r="B35" s="105"/>
      <c r="C35" s="169"/>
      <c r="D35" s="171"/>
      <c r="E35" s="7"/>
      <c r="F35" s="11"/>
      <c r="G35" s="11"/>
      <c r="H35" s="73"/>
      <c r="I35" s="73"/>
      <c r="J35" s="74"/>
      <c r="K35" s="75"/>
      <c r="L35" s="75"/>
      <c r="M35" s="75"/>
      <c r="N35" s="75"/>
      <c r="O35" s="76"/>
    </row>
    <row r="36" spans="2:15" ht="15" customHeight="1">
      <c r="B36" s="105"/>
      <c r="C36" s="169"/>
      <c r="D36" s="172"/>
      <c r="E36" s="7"/>
      <c r="F36" s="11"/>
      <c r="G36" s="11"/>
      <c r="H36" s="110"/>
      <c r="I36" s="110"/>
      <c r="J36" s="111"/>
      <c r="K36" s="112"/>
      <c r="L36" s="112"/>
      <c r="M36" s="112"/>
      <c r="N36" s="112"/>
      <c r="O36" s="113"/>
    </row>
    <row r="37" spans="2:15" ht="15" customHeight="1">
      <c r="B37" s="105"/>
      <c r="C37" s="169"/>
      <c r="D37" s="172"/>
      <c r="E37" s="7"/>
      <c r="F37" s="11"/>
      <c r="G37" s="11"/>
      <c r="H37" s="110"/>
      <c r="I37" s="110"/>
      <c r="J37" s="111"/>
      <c r="K37" s="112"/>
      <c r="L37" s="112"/>
      <c r="M37" s="112"/>
      <c r="N37" s="112"/>
      <c r="O37" s="113"/>
    </row>
    <row r="38" spans="2:15" ht="15" customHeight="1">
      <c r="B38" s="105"/>
      <c r="C38" s="169"/>
      <c r="D38" s="163" t="s">
        <v>137</v>
      </c>
      <c r="E38" s="7"/>
      <c r="F38" s="11"/>
      <c r="G38" s="11"/>
      <c r="H38" s="73"/>
      <c r="I38" s="73"/>
      <c r="J38" s="74"/>
      <c r="K38" s="75"/>
      <c r="L38" s="75"/>
      <c r="M38" s="75"/>
      <c r="N38" s="75"/>
      <c r="O38" s="76"/>
    </row>
    <row r="39" spans="2:15" ht="15" customHeight="1">
      <c r="B39" s="105"/>
      <c r="C39" s="169"/>
      <c r="D39" s="136"/>
      <c r="E39" s="7"/>
      <c r="F39" s="11"/>
      <c r="G39" s="11"/>
      <c r="H39" s="73"/>
      <c r="I39" s="73"/>
      <c r="J39" s="74"/>
      <c r="K39" s="75"/>
      <c r="L39" s="75"/>
      <c r="M39" s="75"/>
      <c r="N39" s="75"/>
      <c r="O39" s="76"/>
    </row>
    <row r="40" spans="2:15" ht="15" customHeight="1">
      <c r="B40" s="105"/>
      <c r="C40" s="169"/>
      <c r="D40" s="136"/>
      <c r="E40" s="7"/>
      <c r="F40" s="11"/>
      <c r="G40" s="11"/>
      <c r="H40" s="73"/>
      <c r="I40" s="73"/>
      <c r="J40" s="74"/>
      <c r="K40" s="75"/>
      <c r="L40" s="75"/>
      <c r="M40" s="75"/>
      <c r="N40" s="75"/>
      <c r="O40" s="76"/>
    </row>
    <row r="41" spans="2:15" ht="15" customHeight="1">
      <c r="B41" s="105"/>
      <c r="C41" s="169"/>
      <c r="D41" s="136"/>
      <c r="E41" s="7"/>
      <c r="F41" s="11"/>
      <c r="G41" s="11"/>
      <c r="H41" s="107"/>
      <c r="I41" s="108"/>
      <c r="J41" s="108"/>
      <c r="K41" s="108"/>
      <c r="L41" s="108"/>
      <c r="M41" s="108"/>
      <c r="N41" s="108"/>
      <c r="O41" s="109"/>
    </row>
    <row r="42" spans="2:15" ht="15" customHeight="1">
      <c r="B42" s="105"/>
      <c r="C42" s="169"/>
      <c r="D42" s="136"/>
      <c r="E42" s="7"/>
      <c r="F42" s="11"/>
      <c r="G42" s="11"/>
      <c r="H42" s="73"/>
      <c r="I42" s="73"/>
      <c r="J42" s="74"/>
      <c r="K42" s="75"/>
      <c r="L42" s="75"/>
      <c r="M42" s="75"/>
      <c r="N42" s="75"/>
      <c r="O42" s="76"/>
    </row>
    <row r="43" spans="2:15" ht="15" customHeight="1">
      <c r="B43" s="105"/>
      <c r="C43" s="169"/>
      <c r="D43" s="136"/>
      <c r="E43" s="7"/>
      <c r="F43" s="11"/>
      <c r="G43" s="11"/>
      <c r="H43" s="73"/>
      <c r="I43" s="73"/>
      <c r="J43" s="74"/>
      <c r="K43" s="75"/>
      <c r="L43" s="75"/>
      <c r="M43" s="75"/>
      <c r="N43" s="75"/>
      <c r="O43" s="76"/>
    </row>
    <row r="44" spans="2:15" ht="15" customHeight="1">
      <c r="B44" s="105"/>
      <c r="C44" s="169"/>
      <c r="D44" s="136"/>
      <c r="E44" s="7"/>
      <c r="F44" s="11"/>
      <c r="G44" s="11"/>
      <c r="H44" s="73"/>
      <c r="I44" s="73"/>
      <c r="J44" s="74"/>
      <c r="K44" s="75"/>
      <c r="L44" s="75"/>
      <c r="M44" s="75"/>
      <c r="N44" s="75"/>
      <c r="O44" s="76"/>
    </row>
    <row r="45" spans="2:15" ht="15" customHeight="1">
      <c r="B45" s="105"/>
      <c r="C45" s="169"/>
      <c r="D45" s="136"/>
      <c r="E45" s="7"/>
      <c r="F45" s="11"/>
      <c r="G45" s="11"/>
      <c r="H45" s="107"/>
      <c r="I45" s="108"/>
      <c r="J45" s="108"/>
      <c r="K45" s="108"/>
      <c r="L45" s="108"/>
      <c r="M45" s="108"/>
      <c r="N45" s="108"/>
      <c r="O45" s="109"/>
    </row>
    <row r="46" spans="2:15" ht="15" customHeight="1">
      <c r="B46" s="105"/>
      <c r="C46" s="169"/>
      <c r="D46" s="136"/>
      <c r="E46" s="7"/>
      <c r="F46" s="11"/>
      <c r="G46" s="11"/>
      <c r="H46" s="73"/>
      <c r="I46" s="73"/>
      <c r="J46" s="74"/>
      <c r="K46" s="75"/>
      <c r="L46" s="75"/>
      <c r="M46" s="75"/>
      <c r="N46" s="75"/>
      <c r="O46" s="76"/>
    </row>
    <row r="47" spans="2:15" ht="15" customHeight="1">
      <c r="B47" s="105"/>
      <c r="C47" s="169"/>
      <c r="D47" s="136"/>
      <c r="E47" s="7"/>
      <c r="F47" s="11"/>
      <c r="G47" s="11"/>
      <c r="H47" s="73"/>
      <c r="I47" s="73"/>
      <c r="J47" s="74"/>
      <c r="K47" s="75"/>
      <c r="L47" s="75"/>
      <c r="M47" s="75"/>
      <c r="N47" s="75"/>
      <c r="O47" s="76"/>
    </row>
    <row r="48" spans="2:15" ht="15" customHeight="1">
      <c r="B48" s="105"/>
      <c r="C48" s="169"/>
      <c r="D48" s="136"/>
      <c r="E48" s="7"/>
      <c r="F48" s="11"/>
      <c r="G48" s="11"/>
      <c r="H48" s="73"/>
      <c r="I48" s="73"/>
      <c r="J48" s="74"/>
      <c r="K48" s="75"/>
      <c r="L48" s="75"/>
      <c r="M48" s="75"/>
      <c r="N48" s="75"/>
      <c r="O48" s="76"/>
    </row>
    <row r="49" spans="2:15" ht="15" customHeight="1">
      <c r="B49" s="105"/>
      <c r="C49" s="169"/>
      <c r="D49" s="136"/>
      <c r="E49" s="7"/>
      <c r="F49" s="11"/>
      <c r="G49" s="11"/>
      <c r="H49" s="73"/>
      <c r="I49" s="73"/>
      <c r="J49" s="74"/>
      <c r="K49" s="75"/>
      <c r="L49" s="75"/>
      <c r="M49" s="75"/>
      <c r="N49" s="75"/>
      <c r="O49" s="76"/>
    </row>
    <row r="50" spans="2:15" ht="15" customHeight="1">
      <c r="B50" s="105"/>
      <c r="C50" s="169"/>
      <c r="D50" s="136"/>
      <c r="E50" s="7"/>
      <c r="F50" s="11"/>
      <c r="G50" s="11"/>
      <c r="H50" s="73"/>
      <c r="I50" s="73"/>
      <c r="J50" s="74"/>
      <c r="K50" s="75"/>
      <c r="L50" s="75"/>
      <c r="M50" s="75"/>
      <c r="N50" s="75"/>
      <c r="O50" s="76"/>
    </row>
    <row r="51" spans="2:15" ht="15" customHeight="1">
      <c r="B51" s="105"/>
      <c r="C51" s="169"/>
      <c r="D51" s="136"/>
      <c r="E51" s="7"/>
      <c r="F51" s="11"/>
      <c r="G51" s="11"/>
      <c r="H51" s="73"/>
      <c r="I51" s="73"/>
      <c r="J51" s="74"/>
      <c r="K51" s="75"/>
      <c r="L51" s="75"/>
      <c r="M51" s="75"/>
      <c r="N51" s="75"/>
      <c r="O51" s="76"/>
    </row>
    <row r="52" spans="2:15" ht="15" customHeight="1">
      <c r="B52" s="105"/>
      <c r="C52" s="169"/>
      <c r="D52" s="136"/>
      <c r="E52" s="7"/>
      <c r="F52" s="11"/>
      <c r="G52" s="11"/>
      <c r="H52" s="73"/>
      <c r="I52" s="73"/>
      <c r="J52" s="74"/>
      <c r="K52" s="75"/>
      <c r="L52" s="75"/>
      <c r="M52" s="75"/>
      <c r="N52" s="75"/>
      <c r="O52" s="76"/>
    </row>
    <row r="53" spans="2:15" ht="15" customHeight="1">
      <c r="B53" s="105"/>
      <c r="C53" s="169"/>
      <c r="D53" s="136"/>
      <c r="E53" s="7"/>
      <c r="F53" s="11"/>
      <c r="G53" s="11"/>
      <c r="H53" s="73"/>
      <c r="I53" s="73"/>
      <c r="J53" s="74"/>
      <c r="K53" s="75"/>
      <c r="L53" s="75"/>
      <c r="M53" s="75"/>
      <c r="N53" s="75"/>
      <c r="O53" s="76"/>
    </row>
    <row r="54" spans="2:15" ht="15" customHeight="1">
      <c r="B54" s="105"/>
      <c r="C54" s="169"/>
      <c r="D54" s="87"/>
      <c r="E54" s="7"/>
      <c r="F54" s="11"/>
      <c r="G54" s="11"/>
      <c r="H54" s="73"/>
      <c r="I54" s="73"/>
      <c r="J54" s="74"/>
      <c r="K54" s="75"/>
      <c r="L54" s="75"/>
      <c r="M54" s="75"/>
      <c r="N54" s="75"/>
      <c r="O54" s="76"/>
    </row>
    <row r="55" spans="2:15" ht="15" customHeight="1" thickBot="1">
      <c r="B55" s="105"/>
      <c r="C55" s="160" t="s">
        <v>124</v>
      </c>
      <c r="D55" s="140"/>
      <c r="E55" s="140"/>
      <c r="F55" s="18"/>
      <c r="G55" s="18"/>
      <c r="H55" s="90"/>
      <c r="I55" s="90"/>
      <c r="J55" s="91"/>
      <c r="K55" s="92"/>
      <c r="L55" s="92"/>
      <c r="M55" s="92"/>
      <c r="N55" s="92"/>
      <c r="O55" s="93"/>
    </row>
    <row r="56" spans="2:15" ht="15" customHeight="1" thickTop="1">
      <c r="B56" s="105"/>
      <c r="C56" s="173" t="s">
        <v>125</v>
      </c>
      <c r="D56" s="158"/>
      <c r="E56" s="159"/>
      <c r="F56" s="64">
        <f>SUM(F24:F54)-F55</f>
        <v>0</v>
      </c>
      <c r="G56" s="64">
        <f>SUM(G24:G54)-G55</f>
        <v>0</v>
      </c>
      <c r="H56" s="135"/>
      <c r="I56" s="135"/>
      <c r="J56" s="136"/>
      <c r="K56" s="137"/>
      <c r="L56" s="137"/>
      <c r="M56" s="137"/>
      <c r="N56" s="137"/>
      <c r="O56" s="138"/>
    </row>
    <row r="57" spans="2:15" ht="15" customHeight="1">
      <c r="B57" s="105"/>
      <c r="C57" s="174" t="s">
        <v>127</v>
      </c>
      <c r="D57" s="175"/>
      <c r="E57" s="175"/>
      <c r="F57" s="175"/>
      <c r="G57" s="175"/>
      <c r="H57" s="176"/>
      <c r="I57" s="176"/>
      <c r="J57" s="177"/>
      <c r="K57" s="177"/>
      <c r="L57" s="177"/>
      <c r="M57" s="177"/>
      <c r="N57" s="177"/>
      <c r="O57" s="178"/>
    </row>
    <row r="58" spans="2:15" ht="15" customHeight="1">
      <c r="B58" s="105"/>
      <c r="C58" s="168"/>
      <c r="D58" s="74"/>
      <c r="E58" s="74"/>
      <c r="F58" s="11"/>
      <c r="G58" s="11"/>
      <c r="H58" s="73"/>
      <c r="I58" s="73"/>
      <c r="J58" s="74"/>
      <c r="K58" s="74"/>
      <c r="L58" s="74"/>
      <c r="M58" s="74"/>
      <c r="N58" s="74"/>
      <c r="O58" s="76"/>
    </row>
    <row r="59" spans="2:15" ht="15" customHeight="1">
      <c r="B59" s="105"/>
      <c r="C59" s="168"/>
      <c r="D59" s="74"/>
      <c r="E59" s="74"/>
      <c r="F59" s="11"/>
      <c r="G59" s="11"/>
      <c r="H59" s="73"/>
      <c r="I59" s="73"/>
      <c r="J59" s="74"/>
      <c r="K59" s="75"/>
      <c r="L59" s="75"/>
      <c r="M59" s="75"/>
      <c r="N59" s="75"/>
      <c r="O59" s="76"/>
    </row>
    <row r="60" spans="2:15" ht="15" customHeight="1">
      <c r="B60" s="105"/>
      <c r="C60" s="168"/>
      <c r="D60" s="74"/>
      <c r="E60" s="74"/>
      <c r="F60" s="11"/>
      <c r="G60" s="11"/>
      <c r="H60" s="73"/>
      <c r="I60" s="73"/>
      <c r="J60" s="74"/>
      <c r="K60" s="75"/>
      <c r="L60" s="75"/>
      <c r="M60" s="75"/>
      <c r="N60" s="75"/>
      <c r="O60" s="76"/>
    </row>
    <row r="61" spans="2:15" ht="15" customHeight="1">
      <c r="B61" s="105"/>
      <c r="C61" s="168"/>
      <c r="D61" s="74"/>
      <c r="E61" s="74"/>
      <c r="F61" s="11"/>
      <c r="G61" s="11"/>
      <c r="H61" s="73"/>
      <c r="I61" s="73"/>
      <c r="J61" s="74"/>
      <c r="K61" s="75"/>
      <c r="L61" s="75"/>
      <c r="M61" s="75"/>
      <c r="N61" s="75"/>
      <c r="O61" s="76"/>
    </row>
    <row r="62" spans="2:15" ht="15" customHeight="1">
      <c r="B62" s="105"/>
      <c r="C62" s="168"/>
      <c r="D62" s="74"/>
      <c r="E62" s="74"/>
      <c r="F62" s="11"/>
      <c r="G62" s="11"/>
      <c r="H62" s="73"/>
      <c r="I62" s="73"/>
      <c r="J62" s="74"/>
      <c r="K62" s="74"/>
      <c r="L62" s="74"/>
      <c r="M62" s="74"/>
      <c r="N62" s="74"/>
      <c r="O62" s="76"/>
    </row>
    <row r="63" spans="2:15" ht="15" customHeight="1">
      <c r="B63" s="105"/>
      <c r="C63" s="168"/>
      <c r="D63" s="74"/>
      <c r="E63" s="74"/>
      <c r="F63" s="11"/>
      <c r="G63" s="11"/>
      <c r="H63" s="135"/>
      <c r="I63" s="135"/>
      <c r="J63" s="136"/>
      <c r="K63" s="137"/>
      <c r="L63" s="137"/>
      <c r="M63" s="137"/>
      <c r="N63" s="137"/>
      <c r="O63" s="138"/>
    </row>
    <row r="64" spans="2:15" ht="15" customHeight="1">
      <c r="B64" s="105"/>
      <c r="C64" s="168"/>
      <c r="D64" s="74"/>
      <c r="E64" s="74"/>
      <c r="F64" s="11"/>
      <c r="G64" s="11"/>
      <c r="H64" s="73"/>
      <c r="I64" s="73"/>
      <c r="J64" s="74"/>
      <c r="K64" s="75"/>
      <c r="L64" s="75"/>
      <c r="M64" s="75"/>
      <c r="N64" s="75"/>
      <c r="O64" s="76"/>
    </row>
    <row r="65" spans="2:15" ht="15" customHeight="1">
      <c r="B65" s="105"/>
      <c r="C65" s="168"/>
      <c r="D65" s="74"/>
      <c r="E65" s="74"/>
      <c r="F65" s="11"/>
      <c r="G65" s="11"/>
      <c r="H65" s="73"/>
      <c r="I65" s="73"/>
      <c r="J65" s="74"/>
      <c r="K65" s="75"/>
      <c r="L65" s="75"/>
      <c r="M65" s="75"/>
      <c r="N65" s="75"/>
      <c r="O65" s="76"/>
    </row>
    <row r="66" spans="2:15" ht="15" customHeight="1">
      <c r="B66" s="105"/>
      <c r="C66" s="168"/>
      <c r="D66" s="74"/>
      <c r="E66" s="74"/>
      <c r="F66" s="11"/>
      <c r="G66" s="11"/>
      <c r="H66" s="73"/>
      <c r="I66" s="73"/>
      <c r="J66" s="74"/>
      <c r="K66" s="75"/>
      <c r="L66" s="75"/>
      <c r="M66" s="75"/>
      <c r="N66" s="75"/>
      <c r="O66" s="76"/>
    </row>
    <row r="67" spans="2:15" ht="15" customHeight="1">
      <c r="B67" s="105"/>
      <c r="C67" s="168"/>
      <c r="D67" s="74"/>
      <c r="E67" s="74"/>
      <c r="F67" s="11"/>
      <c r="G67" s="11"/>
      <c r="H67" s="73"/>
      <c r="I67" s="73"/>
      <c r="J67" s="74"/>
      <c r="K67" s="75"/>
      <c r="L67" s="75"/>
      <c r="M67" s="75"/>
      <c r="N67" s="75"/>
      <c r="O67" s="76"/>
    </row>
    <row r="68" spans="2:15" ht="15" customHeight="1">
      <c r="B68" s="105"/>
      <c r="C68" s="168"/>
      <c r="D68" s="74"/>
      <c r="E68" s="74"/>
      <c r="F68" s="11"/>
      <c r="G68" s="11"/>
      <c r="H68" s="73"/>
      <c r="I68" s="73"/>
      <c r="J68" s="74"/>
      <c r="K68" s="75"/>
      <c r="L68" s="75"/>
      <c r="M68" s="75"/>
      <c r="N68" s="75"/>
      <c r="O68" s="76"/>
    </row>
    <row r="69" spans="2:15" ht="15" customHeight="1">
      <c r="B69" s="105"/>
      <c r="C69" s="168"/>
      <c r="D69" s="74"/>
      <c r="E69" s="74"/>
      <c r="F69" s="11"/>
      <c r="G69" s="11"/>
      <c r="H69" s="139"/>
      <c r="I69" s="139"/>
      <c r="J69" s="140"/>
      <c r="K69" s="141"/>
      <c r="L69" s="141"/>
      <c r="M69" s="141"/>
      <c r="N69" s="141"/>
      <c r="O69" s="142"/>
    </row>
    <row r="70" spans="2:15" ht="15" customHeight="1">
      <c r="B70" s="105"/>
      <c r="C70" s="168"/>
      <c r="D70" s="74"/>
      <c r="E70" s="74"/>
      <c r="F70" s="11"/>
      <c r="G70" s="11"/>
      <c r="H70" s="139"/>
      <c r="I70" s="139"/>
      <c r="J70" s="140"/>
      <c r="K70" s="141"/>
      <c r="L70" s="141"/>
      <c r="M70" s="141"/>
      <c r="N70" s="141"/>
      <c r="O70" s="142"/>
    </row>
    <row r="71" spans="2:15" ht="15" customHeight="1">
      <c r="B71" s="105"/>
      <c r="C71" s="168"/>
      <c r="D71" s="74"/>
      <c r="E71" s="74"/>
      <c r="F71" s="11"/>
      <c r="G71" s="11"/>
      <c r="H71" s="139"/>
      <c r="I71" s="139"/>
      <c r="J71" s="140"/>
      <c r="K71" s="141"/>
      <c r="L71" s="141"/>
      <c r="M71" s="141"/>
      <c r="N71" s="141"/>
      <c r="O71" s="142"/>
    </row>
    <row r="72" spans="2:15" ht="15" customHeight="1">
      <c r="B72" s="105"/>
      <c r="C72" s="168"/>
      <c r="D72" s="74"/>
      <c r="E72" s="74"/>
      <c r="F72" s="11"/>
      <c r="G72" s="11"/>
      <c r="H72" s="73"/>
      <c r="I72" s="73"/>
      <c r="J72" s="74"/>
      <c r="K72" s="75"/>
      <c r="L72" s="75"/>
      <c r="M72" s="75"/>
      <c r="N72" s="75"/>
      <c r="O72" s="76"/>
    </row>
    <row r="73" spans="2:15" ht="15" customHeight="1">
      <c r="B73" s="105"/>
      <c r="C73" s="168" t="s">
        <v>144</v>
      </c>
      <c r="D73" s="74"/>
      <c r="E73" s="74"/>
      <c r="F73" s="11"/>
      <c r="G73" s="11"/>
      <c r="H73" s="73"/>
      <c r="I73" s="73"/>
      <c r="J73" s="74"/>
      <c r="K73" s="75"/>
      <c r="L73" s="75"/>
      <c r="M73" s="75"/>
      <c r="N73" s="75"/>
      <c r="O73" s="76"/>
    </row>
    <row r="74" spans="2:15" ht="15" customHeight="1">
      <c r="B74" s="105"/>
      <c r="C74" s="168" t="s">
        <v>145</v>
      </c>
      <c r="D74" s="74"/>
      <c r="E74" s="74"/>
      <c r="F74" s="11"/>
      <c r="G74" s="11"/>
      <c r="H74" s="73"/>
      <c r="I74" s="73"/>
      <c r="J74" s="74"/>
      <c r="K74" s="75"/>
      <c r="L74" s="75"/>
      <c r="M74" s="75"/>
      <c r="N74" s="75"/>
      <c r="O74" s="76"/>
    </row>
    <row r="75" spans="2:15" ht="15" customHeight="1" thickBot="1">
      <c r="B75" s="105"/>
      <c r="C75" s="185" t="s">
        <v>146</v>
      </c>
      <c r="D75" s="91"/>
      <c r="E75" s="91"/>
      <c r="F75" s="16"/>
      <c r="G75" s="16"/>
      <c r="H75" s="90"/>
      <c r="I75" s="90"/>
      <c r="J75" s="91"/>
      <c r="K75" s="92"/>
      <c r="L75" s="92"/>
      <c r="M75" s="92"/>
      <c r="N75" s="92"/>
      <c r="O75" s="93"/>
    </row>
    <row r="76" spans="2:15" ht="15" customHeight="1" thickTop="1" thickBot="1">
      <c r="B76" s="106"/>
      <c r="C76" s="182" t="s">
        <v>126</v>
      </c>
      <c r="D76" s="183"/>
      <c r="E76" s="184"/>
      <c r="F76" s="39">
        <f>SUM(F58:F75)</f>
        <v>0</v>
      </c>
      <c r="G76" s="39">
        <f>SUM(G58:G75)</f>
        <v>0</v>
      </c>
      <c r="H76" s="135"/>
      <c r="I76" s="135"/>
      <c r="J76" s="136"/>
      <c r="K76" s="137"/>
      <c r="L76" s="137"/>
      <c r="M76" s="137"/>
      <c r="N76" s="137"/>
      <c r="O76" s="138"/>
    </row>
    <row r="77" spans="2:15" ht="20.25" customHeight="1" thickBot="1">
      <c r="B77" s="143" t="s">
        <v>23</v>
      </c>
      <c r="C77" s="144"/>
      <c r="D77" s="144"/>
      <c r="E77" s="145"/>
      <c r="F77" s="65">
        <f>F56+(SUM(F58:F75))</f>
        <v>0</v>
      </c>
      <c r="G77" s="65">
        <f>G56+(SUM(G58:G75))</f>
        <v>0</v>
      </c>
      <c r="H77" s="146"/>
      <c r="I77" s="146"/>
      <c r="J77" s="79"/>
      <c r="K77" s="81"/>
      <c r="L77" s="81"/>
      <c r="M77" s="81"/>
      <c r="N77" s="81"/>
      <c r="O77" s="82"/>
    </row>
    <row r="78" spans="2:15" ht="11.25" customHeight="1">
      <c r="E78" s="6"/>
      <c r="F78" s="10"/>
      <c r="G78" s="10"/>
      <c r="H78" s="10"/>
      <c r="I78" s="10"/>
      <c r="J78" s="10"/>
      <c r="K78" s="10"/>
      <c r="L78" s="10"/>
      <c r="M78" s="10"/>
      <c r="N78" s="10"/>
      <c r="O78" s="10"/>
    </row>
    <row r="79" spans="2:15" ht="15" customHeight="1" thickBot="1">
      <c r="B79" s="35" t="s">
        <v>25</v>
      </c>
      <c r="C79" s="35"/>
      <c r="D79" s="35"/>
      <c r="G79" s="2" t="s">
        <v>4</v>
      </c>
      <c r="I79" s="67" t="s">
        <v>147</v>
      </c>
    </row>
    <row r="80" spans="2:15" ht="18.75" customHeight="1" thickBot="1">
      <c r="B80" s="77" t="s">
        <v>3</v>
      </c>
      <c r="C80" s="78"/>
      <c r="D80" s="78"/>
      <c r="E80" s="79"/>
      <c r="F80" s="3" t="s">
        <v>150</v>
      </c>
      <c r="G80" s="4" t="s">
        <v>151</v>
      </c>
      <c r="I80" s="67" t="s">
        <v>156</v>
      </c>
    </row>
    <row r="81" spans="2:15" ht="22.5" customHeight="1">
      <c r="B81" s="132" t="s">
        <v>18</v>
      </c>
      <c r="C81" s="133"/>
      <c r="D81" s="133"/>
      <c r="E81" s="134"/>
      <c r="F81" s="41">
        <f>F17</f>
        <v>0</v>
      </c>
      <c r="G81" s="42">
        <f>G17</f>
        <v>0</v>
      </c>
      <c r="I81" s="67"/>
    </row>
    <row r="82" spans="2:15" ht="22.5" customHeight="1" thickBot="1">
      <c r="B82" s="114" t="s">
        <v>23</v>
      </c>
      <c r="C82" s="115"/>
      <c r="D82" s="115"/>
      <c r="E82" s="74"/>
      <c r="F82" s="43">
        <f>F77</f>
        <v>0</v>
      </c>
      <c r="G82" s="44">
        <f>G77</f>
        <v>0</v>
      </c>
      <c r="I82" s="67" t="s">
        <v>148</v>
      </c>
      <c r="J82"/>
      <c r="K82"/>
      <c r="L82"/>
      <c r="M82"/>
      <c r="N82"/>
      <c r="O82"/>
    </row>
    <row r="83" spans="2:15" ht="22.5" customHeight="1" thickBot="1">
      <c r="B83" s="116" t="s">
        <v>20</v>
      </c>
      <c r="C83" s="117"/>
      <c r="D83" s="117"/>
      <c r="E83" s="91"/>
      <c r="F83" s="45">
        <f>SUM(F33:F37,F73:F75)</f>
        <v>0</v>
      </c>
      <c r="G83" s="46">
        <f>SUM(G33:G37,G73:G75)</f>
        <v>0</v>
      </c>
      <c r="I83" s="66" t="s">
        <v>57</v>
      </c>
      <c r="J83" s="118" t="e">
        <f>ROUNDDOWN((G84-F84)/F84*100,0)</f>
        <v>#DIV/0!</v>
      </c>
      <c r="K83" s="119"/>
      <c r="L83" s="67" t="s">
        <v>21</v>
      </c>
      <c r="M83" s="25"/>
      <c r="N83" s="71"/>
      <c r="O83" s="67"/>
    </row>
    <row r="84" spans="2:15" ht="22.5" customHeight="1" thickTop="1" thickBot="1">
      <c r="B84" s="120" t="s">
        <v>56</v>
      </c>
      <c r="C84" s="121"/>
      <c r="D84" s="121"/>
      <c r="E84" s="122"/>
      <c r="F84" s="47">
        <f>F81-F82+F83</f>
        <v>0</v>
      </c>
      <c r="G84" s="48">
        <f>G81-G82+G83</f>
        <v>0</v>
      </c>
      <c r="I84" s="67" t="s">
        <v>149</v>
      </c>
      <c r="L84" s="67"/>
      <c r="O84" s="67"/>
    </row>
    <row r="85" spans="2:15" ht="22.5" customHeight="1" thickBot="1">
      <c r="B85" s="22"/>
      <c r="C85" s="22"/>
      <c r="D85" s="22"/>
      <c r="E85" s="23"/>
      <c r="F85" s="24"/>
      <c r="G85" s="24"/>
      <c r="I85" s="66" t="s">
        <v>58</v>
      </c>
      <c r="J85" s="123">
        <f>G84-F84</f>
        <v>0</v>
      </c>
      <c r="K85" s="124"/>
      <c r="L85" s="67" t="s">
        <v>59</v>
      </c>
      <c r="M85" s="25"/>
      <c r="N85" s="71"/>
      <c r="O85" s="67"/>
    </row>
    <row r="88" spans="2:15" hidden="1">
      <c r="G88" s="26"/>
      <c r="H88" s="27"/>
      <c r="I88" s="27"/>
      <c r="J88" s="27"/>
      <c r="K88" s="27"/>
      <c r="L88" s="27"/>
      <c r="M88" s="27"/>
      <c r="N88" s="28"/>
    </row>
    <row r="89" spans="2:15" hidden="1">
      <c r="G89" s="29"/>
      <c r="I89" s="30">
        <v>10</v>
      </c>
      <c r="J89" s="30" t="s">
        <v>62</v>
      </c>
      <c r="K89" s="30">
        <v>0</v>
      </c>
      <c r="L89" s="30" t="s">
        <v>61</v>
      </c>
      <c r="N89" s="31"/>
    </row>
    <row r="90" spans="2:15" hidden="1">
      <c r="G90" s="29"/>
      <c r="I90" s="30">
        <v>10</v>
      </c>
      <c r="J90" s="30" t="s">
        <v>60</v>
      </c>
      <c r="K90" s="30">
        <v>1</v>
      </c>
      <c r="L90" s="30" t="s">
        <v>61</v>
      </c>
      <c r="N90" s="31"/>
    </row>
    <row r="91" spans="2:15" hidden="1">
      <c r="G91" s="29"/>
      <c r="I91" s="30">
        <v>15</v>
      </c>
      <c r="J91" s="30" t="s">
        <v>60</v>
      </c>
      <c r="K91" s="30">
        <v>2</v>
      </c>
      <c r="L91" s="30" t="s">
        <v>61</v>
      </c>
      <c r="N91" s="31"/>
    </row>
    <row r="92" spans="2:15" hidden="1">
      <c r="G92" s="29"/>
      <c r="I92" s="30">
        <v>20</v>
      </c>
      <c r="J92" s="30" t="s">
        <v>60</v>
      </c>
      <c r="K92" s="30">
        <v>3</v>
      </c>
      <c r="L92" s="30" t="s">
        <v>61</v>
      </c>
      <c r="N92" s="31"/>
    </row>
    <row r="93" spans="2:15" hidden="1">
      <c r="G93" s="29"/>
      <c r="I93" s="30">
        <v>30</v>
      </c>
      <c r="J93" s="30" t="s">
        <v>60</v>
      </c>
      <c r="K93" s="30">
        <v>4</v>
      </c>
      <c r="L93" s="30" t="s">
        <v>61</v>
      </c>
      <c r="N93" s="31"/>
    </row>
    <row r="94" spans="2:15" hidden="1">
      <c r="G94" s="29"/>
      <c r="I94" s="30">
        <v>40</v>
      </c>
      <c r="J94" s="30" t="s">
        <v>60</v>
      </c>
      <c r="K94" s="30">
        <v>5</v>
      </c>
      <c r="L94" s="30" t="s">
        <v>61</v>
      </c>
      <c r="N94" s="31"/>
    </row>
    <row r="95" spans="2:15" hidden="1">
      <c r="G95" s="29"/>
      <c r="I95" s="30">
        <v>50</v>
      </c>
      <c r="J95" s="30" t="s">
        <v>60</v>
      </c>
      <c r="K95" s="30">
        <v>6</v>
      </c>
      <c r="L95" s="30" t="s">
        <v>61</v>
      </c>
      <c r="N95" s="31"/>
    </row>
    <row r="96" spans="2:15" hidden="1">
      <c r="G96" s="29"/>
      <c r="I96" s="30">
        <v>60</v>
      </c>
      <c r="J96" s="30" t="s">
        <v>60</v>
      </c>
      <c r="K96" s="30">
        <v>7</v>
      </c>
      <c r="L96" s="30" t="s">
        <v>61</v>
      </c>
      <c r="N96" s="31"/>
    </row>
    <row r="97" spans="7:14" hidden="1">
      <c r="G97" s="29"/>
      <c r="N97" s="31"/>
    </row>
    <row r="98" spans="7:14" hidden="1">
      <c r="G98" s="29"/>
      <c r="I98" s="36">
        <v>1000000</v>
      </c>
      <c r="J98" s="30" t="s">
        <v>63</v>
      </c>
      <c r="K98" s="30">
        <v>0</v>
      </c>
      <c r="L98" s="30" t="s">
        <v>61</v>
      </c>
      <c r="N98" s="31"/>
    </row>
    <row r="99" spans="7:14" hidden="1">
      <c r="G99" s="29"/>
      <c r="I99" s="36">
        <v>1000000</v>
      </c>
      <c r="J99" s="30" t="s">
        <v>64</v>
      </c>
      <c r="K99" s="30">
        <v>1</v>
      </c>
      <c r="L99" s="30" t="s">
        <v>61</v>
      </c>
      <c r="N99" s="31"/>
    </row>
    <row r="100" spans="7:14" hidden="1">
      <c r="G100" s="29"/>
      <c r="I100" s="36">
        <v>1500000</v>
      </c>
      <c r="J100" s="30" t="s">
        <v>64</v>
      </c>
      <c r="K100" s="30">
        <v>2</v>
      </c>
      <c r="L100" s="30" t="s">
        <v>61</v>
      </c>
      <c r="N100" s="31"/>
    </row>
    <row r="101" spans="7:14" hidden="1">
      <c r="G101" s="29"/>
      <c r="I101" s="36">
        <v>3000000</v>
      </c>
      <c r="J101" s="30" t="s">
        <v>64</v>
      </c>
      <c r="K101" s="30">
        <v>3</v>
      </c>
      <c r="L101" s="30" t="s">
        <v>61</v>
      </c>
      <c r="N101" s="31"/>
    </row>
    <row r="102" spans="7:14" hidden="1">
      <c r="G102" s="29"/>
      <c r="I102" s="36">
        <v>4000000</v>
      </c>
      <c r="J102" s="30" t="s">
        <v>64</v>
      </c>
      <c r="K102" s="30">
        <v>4</v>
      </c>
      <c r="L102" s="30" t="s">
        <v>61</v>
      </c>
      <c r="N102" s="31"/>
    </row>
    <row r="103" spans="7:14" hidden="1">
      <c r="G103" s="29"/>
      <c r="I103" s="36">
        <v>6500000</v>
      </c>
      <c r="J103" s="30" t="s">
        <v>64</v>
      </c>
      <c r="K103" s="30">
        <v>5</v>
      </c>
      <c r="L103" s="30" t="s">
        <v>61</v>
      </c>
      <c r="N103" s="31"/>
    </row>
    <row r="104" spans="7:14" hidden="1">
      <c r="G104" s="29"/>
      <c r="I104" s="36">
        <v>10000000</v>
      </c>
      <c r="J104" s="30" t="s">
        <v>64</v>
      </c>
      <c r="K104" s="30">
        <v>6</v>
      </c>
      <c r="L104" s="30" t="s">
        <v>61</v>
      </c>
      <c r="N104" s="31"/>
    </row>
    <row r="105" spans="7:14" hidden="1">
      <c r="G105" s="29"/>
      <c r="I105" s="36">
        <v>15000000</v>
      </c>
      <c r="J105" s="30" t="s">
        <v>64</v>
      </c>
      <c r="K105" s="30">
        <v>7</v>
      </c>
      <c r="L105" s="30" t="s">
        <v>61</v>
      </c>
      <c r="N105" s="31"/>
    </row>
    <row r="106" spans="7:14" ht="14.25" hidden="1" thickBot="1">
      <c r="G106" s="32"/>
      <c r="H106" s="33"/>
      <c r="I106" s="33"/>
      <c r="J106" s="33"/>
      <c r="K106" s="33"/>
      <c r="L106" s="33"/>
      <c r="M106" s="33"/>
      <c r="N106" s="34"/>
    </row>
  </sheetData>
  <mergeCells count="123">
    <mergeCell ref="B19:O19"/>
    <mergeCell ref="B82:E82"/>
    <mergeCell ref="B83:E83"/>
    <mergeCell ref="J83:K83"/>
    <mergeCell ref="B84:E84"/>
    <mergeCell ref="J85:K85"/>
    <mergeCell ref="C76:E76"/>
    <mergeCell ref="H76:O76"/>
    <mergeCell ref="B77:E77"/>
    <mergeCell ref="H77:O77"/>
    <mergeCell ref="B80:E80"/>
    <mergeCell ref="B81:E81"/>
    <mergeCell ref="C73:E73"/>
    <mergeCell ref="H73:O73"/>
    <mergeCell ref="C74:E74"/>
    <mergeCell ref="H74:O74"/>
    <mergeCell ref="C75:E75"/>
    <mergeCell ref="H75:O75"/>
    <mergeCell ref="C70:E70"/>
    <mergeCell ref="H70:O70"/>
    <mergeCell ref="C71:E71"/>
    <mergeCell ref="H71:O71"/>
    <mergeCell ref="C72:E72"/>
    <mergeCell ref="H72:O72"/>
    <mergeCell ref="C67:E67"/>
    <mergeCell ref="H67:O67"/>
    <mergeCell ref="C68:E68"/>
    <mergeCell ref="H68:O68"/>
    <mergeCell ref="C69:E69"/>
    <mergeCell ref="H69:O69"/>
    <mergeCell ref="C64:E64"/>
    <mergeCell ref="H64:O64"/>
    <mergeCell ref="C65:E65"/>
    <mergeCell ref="H65:O65"/>
    <mergeCell ref="C66:E66"/>
    <mergeCell ref="H66:O66"/>
    <mergeCell ref="C61:E61"/>
    <mergeCell ref="H61:O61"/>
    <mergeCell ref="C62:E62"/>
    <mergeCell ref="H62:O62"/>
    <mergeCell ref="C63:E63"/>
    <mergeCell ref="H63:O63"/>
    <mergeCell ref="C58:E58"/>
    <mergeCell ref="H58:O58"/>
    <mergeCell ref="C59:E59"/>
    <mergeCell ref="H59:O59"/>
    <mergeCell ref="C60:E60"/>
    <mergeCell ref="H60:O60"/>
    <mergeCell ref="H54:O54"/>
    <mergeCell ref="C55:E55"/>
    <mergeCell ref="H55:O55"/>
    <mergeCell ref="C56:E56"/>
    <mergeCell ref="H56:O56"/>
    <mergeCell ref="C57:G57"/>
    <mergeCell ref="H57:O57"/>
    <mergeCell ref="H48:O48"/>
    <mergeCell ref="H49:O49"/>
    <mergeCell ref="H50:O50"/>
    <mergeCell ref="H51:O51"/>
    <mergeCell ref="H52:O52"/>
    <mergeCell ref="H53:O53"/>
    <mergeCell ref="D38:D54"/>
    <mergeCell ref="H46:O46"/>
    <mergeCell ref="H47:O47"/>
    <mergeCell ref="H33:O33"/>
    <mergeCell ref="H34:O34"/>
    <mergeCell ref="H35:O35"/>
    <mergeCell ref="H36:O36"/>
    <mergeCell ref="H37:O37"/>
    <mergeCell ref="H38:O38"/>
    <mergeCell ref="H39:O39"/>
    <mergeCell ref="H40:O40"/>
    <mergeCell ref="H41:O41"/>
    <mergeCell ref="B22:E22"/>
    <mergeCell ref="H22:O22"/>
    <mergeCell ref="B23:B76"/>
    <mergeCell ref="C23:G23"/>
    <mergeCell ref="H23:O23"/>
    <mergeCell ref="C24:E24"/>
    <mergeCell ref="H24:O24"/>
    <mergeCell ref="C25:E25"/>
    <mergeCell ref="H25:O25"/>
    <mergeCell ref="C26:E26"/>
    <mergeCell ref="H26:O26"/>
    <mergeCell ref="C27:C54"/>
    <mergeCell ref="D27:D32"/>
    <mergeCell ref="H27:O27"/>
    <mergeCell ref="H28:O28"/>
    <mergeCell ref="H29:O29"/>
    <mergeCell ref="H30:O30"/>
    <mergeCell ref="H31:O31"/>
    <mergeCell ref="H32:O32"/>
    <mergeCell ref="D33:D37"/>
    <mergeCell ref="H42:O42"/>
    <mergeCell ref="H43:O43"/>
    <mergeCell ref="H44:O44"/>
    <mergeCell ref="H45:O45"/>
    <mergeCell ref="B17:E17"/>
    <mergeCell ref="H17:O17"/>
    <mergeCell ref="H11:O11"/>
    <mergeCell ref="C12:E12"/>
    <mergeCell ref="H12:O12"/>
    <mergeCell ref="C13:E13"/>
    <mergeCell ref="H13:O13"/>
    <mergeCell ref="C14:E14"/>
    <mergeCell ref="H14:O14"/>
    <mergeCell ref="B2:O2"/>
    <mergeCell ref="L4:O4"/>
    <mergeCell ref="B7:E7"/>
    <mergeCell ref="H7:O7"/>
    <mergeCell ref="B8:B16"/>
    <mergeCell ref="C8:G8"/>
    <mergeCell ref="H8:O8"/>
    <mergeCell ref="C9:E9"/>
    <mergeCell ref="H9:O9"/>
    <mergeCell ref="C10:E10"/>
    <mergeCell ref="H10:O10"/>
    <mergeCell ref="C11:E11"/>
    <mergeCell ref="C15:E15"/>
    <mergeCell ref="H15:O15"/>
    <mergeCell ref="C16:E16"/>
    <mergeCell ref="H16:O16"/>
    <mergeCell ref="J4:K4"/>
  </mergeCells>
  <phoneticPr fontId="1"/>
  <printOptions horizontalCentered="1"/>
  <pageMargins left="0.39370078740157483" right="0.39370078740157483" top="0.27559055118110237" bottom="0.27559055118110237" header="0" footer="0"/>
  <pageSetup paperSize="9" scale="84" orientation="portrait" cellComments="asDisplayed" r:id="rId1"/>
  <headerFooter alignWithMargins="0"/>
  <rowBreaks count="1" manualBreakCount="1">
    <brk id="20"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65"/>
  <sheetViews>
    <sheetView view="pageBreakPreview" zoomScaleNormal="100" zoomScaleSheetLayoutView="100" workbookViewId="0">
      <selection activeCell="Y55" sqref="Y55"/>
    </sheetView>
  </sheetViews>
  <sheetFormatPr defaultRowHeight="13.5"/>
  <cols>
    <col min="23" max="23" width="6.125" customWidth="1"/>
  </cols>
  <sheetData>
    <row r="65" ht="2.25" customHeight="1"/>
  </sheetData>
  <phoneticPr fontId="1"/>
  <printOptions horizontalCentered="1" verticalCentered="1"/>
  <pageMargins left="0" right="0" top="0" bottom="0" header="0.31496062992125984" footer="0.31496062992125984"/>
  <pageSetup paperSize="9"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様式５（個人経営用）</vt:lpstr>
      <vt:lpstr>様式５（個人経営用・記載例）</vt:lpstr>
      <vt:lpstr>様式５（法人用）</vt:lpstr>
      <vt:lpstr>法人における付加価値額算出方法</vt:lpstr>
      <vt:lpstr>法人における付加価値額算出方法!Print_Area</vt:lpstr>
      <vt:lpstr>'様式５（個人経営用）'!Print_Area</vt:lpstr>
      <vt:lpstr>'様式５（個人経営用・記載例）'!Print_Area</vt:lpstr>
      <vt:lpstr>'様式５（法人用）'!Print_Area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P6066</cp:lastModifiedBy>
  <cp:lastPrinted>2025-12-08T03:02:33Z</cp:lastPrinted>
  <dcterms:created xsi:type="dcterms:W3CDTF">2007-10-17T04:36:27Z</dcterms:created>
  <dcterms:modified xsi:type="dcterms:W3CDTF">2025-12-27T03:52:13Z</dcterms:modified>
</cp:coreProperties>
</file>