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mc:AlternateContent xmlns:mc="http://schemas.openxmlformats.org/markup-compatibility/2006">
    <mc:Choice Requires="x15">
      <x15ac:absPath xmlns:x15ac="http://schemas.microsoft.com/office/spreadsheetml/2010/11/ac" url="\\192.168.10.210\share\協議会共有\024_システム発注関係\2.事務系システム及びネットワーク構築業務\仕様書\最新\公告用\"/>
    </mc:Choice>
  </mc:AlternateContent>
  <xr:revisionPtr revIDLastSave="0" documentId="13_ncr:1_{57C87C94-BFB0-43B8-B0D2-DC82915162C1}" xr6:coauthVersionLast="47" xr6:coauthVersionMax="47" xr10:uidLastSave="{00000000-0000-0000-0000-000000000000}"/>
  <bookViews>
    <workbookView xWindow="-120" yWindow="-120" windowWidth="20730" windowHeight="11040" xr2:uid="{00000000-000D-0000-FFFF-FFFF00000000}"/>
  </bookViews>
  <sheets>
    <sheet name="記載方法（システム要件）" sheetId="36" r:id="rId1"/>
    <sheet name="契約管理" sheetId="26" r:id="rId2"/>
    <sheet name="庶務管理" sheetId="35" r:id="rId3"/>
    <sheet name="文書管理" sheetId="34" r:id="rId4"/>
    <sheet name="グループウェア" sheetId="21" r:id="rId5"/>
  </sheets>
  <definedNames>
    <definedName name="_xlnm._FilterDatabase" localSheetId="4" hidden="1">グループウェア!$A$3:$G$182</definedName>
    <definedName name="_xlnm._FilterDatabase" localSheetId="1" hidden="1">契約管理!$A$3:$G$55</definedName>
    <definedName name="_xlnm._FilterDatabase" localSheetId="2" hidden="1">庶務管理!$A$3:$G$312</definedName>
    <definedName name="_xlnm._FilterDatabase" localSheetId="3" hidden="1">文書管理!$A$3:$G$250</definedName>
    <definedName name="A" localSheetId="3">#REF!</definedName>
    <definedName name="A">#REF!</definedName>
    <definedName name="_xlnm.Print_Area" localSheetId="4">グループウェア!$A$1:$G$182</definedName>
    <definedName name="_xlnm.Print_Area" localSheetId="1">契約管理!$A$1:$G$55</definedName>
    <definedName name="_xlnm.Print_Area" localSheetId="2">庶務管理!$A$1:$G$312</definedName>
    <definedName name="_xlnm.Print_Area" localSheetId="3">文書管理!$A$1:$G$250</definedName>
    <definedName name="_xlnm.Print_Titles" localSheetId="4">グループウェア!$1:$3</definedName>
    <definedName name="_xlnm.Print_Titles" localSheetId="1">契約管理!$1:$3</definedName>
    <definedName name="_xlnm.Print_Titles" localSheetId="2">庶務管理!$1:$3</definedName>
    <definedName name="_xlnm.Print_Titles" localSheetId="3">文書管理!$1:$3</definedName>
    <definedName name="q_新規割当_04_sel" localSheetId="3">#REF!</definedName>
    <definedName name="q_新規割当_04_sel">#REF!</definedName>
    <definedName name="処理フロー" localSheetId="3">#REF!</definedName>
    <definedName name="処理フロー">#REF!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2" i="35" l="1"/>
  <c r="C311" i="35"/>
  <c r="C310" i="35"/>
  <c r="C309" i="35"/>
  <c r="C308" i="35"/>
  <c r="C307" i="35"/>
  <c r="C306" i="35"/>
  <c r="C305" i="35"/>
  <c r="C304" i="35"/>
  <c r="C303" i="35"/>
  <c r="C302" i="35"/>
  <c r="C301" i="35"/>
  <c r="C300" i="35"/>
  <c r="C299" i="35"/>
  <c r="C298" i="35"/>
  <c r="C297" i="35"/>
  <c r="C296" i="35"/>
  <c r="C295" i="35"/>
  <c r="C294" i="35"/>
  <c r="C292" i="35"/>
  <c r="C291" i="35"/>
  <c r="C290" i="35"/>
  <c r="C289" i="35"/>
  <c r="C288" i="35"/>
  <c r="C287" i="35"/>
  <c r="C286" i="35"/>
  <c r="C285" i="35"/>
  <c r="C284" i="35"/>
  <c r="C283" i="35"/>
  <c r="C281" i="35"/>
  <c r="C280" i="35"/>
  <c r="C279" i="35"/>
  <c r="C278" i="35"/>
  <c r="C277" i="35"/>
  <c r="C276" i="35"/>
  <c r="C275" i="35"/>
  <c r="C274" i="35"/>
  <c r="C273" i="35"/>
  <c r="C272" i="35"/>
  <c r="C270" i="35"/>
  <c r="C269" i="35"/>
  <c r="C268" i="35"/>
  <c r="C267" i="35"/>
  <c r="C266" i="35"/>
  <c r="C265" i="35"/>
  <c r="C264" i="35"/>
  <c r="C263" i="35"/>
  <c r="C262" i="35"/>
  <c r="C261" i="35"/>
  <c r="C260" i="35"/>
  <c r="C259" i="35"/>
  <c r="C258" i="35"/>
  <c r="C257" i="35"/>
  <c r="C256" i="35"/>
  <c r="C255" i="35"/>
  <c r="C254" i="35"/>
  <c r="C253" i="35"/>
  <c r="C252" i="35"/>
  <c r="C251" i="35"/>
  <c r="C250" i="35"/>
  <c r="C249" i="35"/>
  <c r="C248" i="35"/>
  <c r="C247" i="35"/>
  <c r="C246" i="35"/>
  <c r="C245" i="35"/>
  <c r="C244" i="35"/>
  <c r="C243" i="35"/>
  <c r="C242" i="35"/>
  <c r="C241" i="35"/>
  <c r="C240" i="35"/>
  <c r="C239" i="35"/>
  <c r="C238" i="35"/>
  <c r="C237" i="35"/>
  <c r="C234" i="35"/>
  <c r="C233" i="35"/>
  <c r="C232" i="35"/>
  <c r="C231" i="35"/>
  <c r="C230" i="35"/>
  <c r="C229" i="35"/>
  <c r="C228" i="35"/>
  <c r="C227" i="35"/>
  <c r="C226" i="35"/>
  <c r="C224" i="35"/>
  <c r="C223" i="35"/>
  <c r="C222" i="35"/>
  <c r="C221" i="35"/>
  <c r="C220" i="35"/>
  <c r="C219" i="35"/>
  <c r="C218" i="35"/>
  <c r="C217" i="35"/>
  <c r="C216" i="35"/>
  <c r="C215" i="35"/>
  <c r="C213" i="35"/>
  <c r="C212" i="35"/>
  <c r="C211" i="35"/>
  <c r="C210" i="35"/>
  <c r="C209" i="35"/>
  <c r="C208" i="35"/>
  <c r="C206" i="35"/>
  <c r="C205" i="35"/>
  <c r="C204" i="35"/>
  <c r="C203" i="35"/>
  <c r="C202" i="35"/>
  <c r="C201" i="35"/>
  <c r="C200" i="35"/>
  <c r="C199" i="35"/>
  <c r="C198" i="35"/>
  <c r="C197" i="35"/>
  <c r="C196" i="35"/>
  <c r="C195" i="35"/>
  <c r="C194" i="35"/>
  <c r="C192" i="35"/>
  <c r="C191" i="35"/>
  <c r="C190" i="35"/>
  <c r="C189" i="35"/>
  <c r="C188" i="35"/>
  <c r="C187" i="35"/>
  <c r="C186" i="35"/>
  <c r="C185" i="35"/>
  <c r="C184" i="35"/>
  <c r="C183" i="35"/>
  <c r="C182" i="35"/>
  <c r="C181" i="35"/>
  <c r="C180" i="35"/>
  <c r="C179" i="35"/>
  <c r="C178" i="35"/>
  <c r="C177" i="35"/>
  <c r="C176" i="35"/>
  <c r="C175" i="35"/>
  <c r="C174" i="35"/>
  <c r="C173" i="35"/>
  <c r="C172" i="35"/>
  <c r="C171" i="35"/>
  <c r="C170" i="35"/>
  <c r="C169" i="35"/>
  <c r="C168" i="35"/>
  <c r="C166" i="35"/>
  <c r="C165" i="35"/>
  <c r="C164" i="35"/>
  <c r="C163" i="35"/>
  <c r="C162" i="35"/>
  <c r="C161" i="35"/>
  <c r="C160" i="35"/>
  <c r="C159" i="35"/>
  <c r="C158" i="35"/>
  <c r="C157" i="35"/>
  <c r="C156" i="35"/>
  <c r="C155" i="35"/>
  <c r="C154" i="35"/>
  <c r="C153" i="35"/>
  <c r="C152" i="35"/>
  <c r="C151" i="35"/>
  <c r="C150" i="35"/>
  <c r="C149" i="35"/>
  <c r="C147" i="35"/>
  <c r="C146" i="35"/>
  <c r="C145" i="35"/>
  <c r="C144" i="35"/>
  <c r="C143" i="35"/>
  <c r="C142" i="35"/>
  <c r="C141" i="35"/>
  <c r="C140" i="35"/>
  <c r="C139" i="35"/>
  <c r="C138" i="35"/>
  <c r="C137" i="35"/>
  <c r="C136" i="35"/>
  <c r="C135" i="35"/>
  <c r="C134" i="35"/>
  <c r="C133" i="35"/>
  <c r="C132" i="35"/>
  <c r="C131" i="35"/>
  <c r="C130" i="35"/>
  <c r="C129" i="35"/>
  <c r="C128" i="35"/>
  <c r="C127" i="35"/>
  <c r="C126" i="35"/>
  <c r="C125" i="35"/>
  <c r="C124" i="35"/>
  <c r="C123" i="35"/>
  <c r="C122" i="35"/>
  <c r="C121" i="35"/>
  <c r="C120" i="35"/>
  <c r="C119" i="35"/>
  <c r="C118" i="35"/>
  <c r="C117" i="35"/>
  <c r="C116" i="35"/>
  <c r="C115" i="35"/>
  <c r="C114" i="35"/>
  <c r="C113" i="35"/>
  <c r="C112" i="35"/>
  <c r="C111" i="35"/>
  <c r="C110" i="35"/>
  <c r="C109" i="35"/>
  <c r="C108" i="35"/>
  <c r="C107" i="35"/>
  <c r="C106" i="35"/>
  <c r="C105" i="35"/>
  <c r="C104" i="35"/>
  <c r="C103" i="35"/>
  <c r="C102" i="35"/>
  <c r="C101" i="35"/>
  <c r="C100" i="35"/>
  <c r="C99" i="35"/>
  <c r="C98" i="35"/>
  <c r="C97" i="35"/>
  <c r="C96" i="35"/>
  <c r="C95" i="35"/>
  <c r="C94" i="35"/>
  <c r="C93" i="35"/>
  <c r="C92" i="35"/>
  <c r="C91" i="35"/>
  <c r="C90" i="35"/>
  <c r="C89" i="35"/>
  <c r="C88" i="35"/>
  <c r="C87" i="35"/>
  <c r="C86" i="35"/>
  <c r="C85" i="35"/>
  <c r="C84" i="35"/>
  <c r="C83" i="35"/>
  <c r="C82" i="35"/>
  <c r="C81" i="35"/>
  <c r="C80" i="35"/>
  <c r="C79" i="35"/>
  <c r="C78" i="35"/>
  <c r="C77" i="35"/>
  <c r="C76" i="35"/>
  <c r="C75" i="35"/>
  <c r="C74" i="35"/>
  <c r="C73" i="35"/>
  <c r="C72" i="35"/>
  <c r="C71" i="35"/>
  <c r="C70" i="35"/>
  <c r="C69" i="35"/>
  <c r="C68" i="35"/>
  <c r="C67" i="35"/>
  <c r="C66" i="35"/>
  <c r="C65" i="35"/>
  <c r="C64" i="35"/>
  <c r="C63" i="35"/>
  <c r="C61" i="35"/>
  <c r="C60" i="35"/>
  <c r="C59" i="35"/>
  <c r="C58" i="35"/>
  <c r="C57" i="35"/>
  <c r="C56" i="35"/>
  <c r="C55" i="35"/>
  <c r="C53" i="35"/>
  <c r="C52" i="35"/>
  <c r="C51" i="35"/>
  <c r="C50" i="35"/>
  <c r="C49" i="35"/>
  <c r="C48" i="35"/>
  <c r="C47" i="35"/>
  <c r="C46" i="35"/>
  <c r="C45" i="35"/>
  <c r="C44" i="35"/>
  <c r="C43" i="35"/>
  <c r="C42" i="35"/>
  <c r="C41" i="35"/>
  <c r="C40" i="35"/>
  <c r="C39" i="35"/>
  <c r="C38" i="35"/>
  <c r="C37" i="35"/>
  <c r="C36" i="35"/>
  <c r="C35" i="35"/>
  <c r="C34" i="35"/>
  <c r="C33" i="35"/>
  <c r="C32" i="35"/>
  <c r="C31" i="35"/>
  <c r="C30" i="35"/>
  <c r="C29" i="35"/>
  <c r="C28" i="35"/>
  <c r="C27" i="35"/>
  <c r="C26" i="35"/>
  <c r="C24" i="35"/>
  <c r="C23" i="35"/>
  <c r="C22" i="35"/>
  <c r="C21" i="35"/>
  <c r="C20" i="35"/>
  <c r="C19" i="35"/>
  <c r="C18" i="35"/>
  <c r="C17" i="35"/>
  <c r="C16" i="35"/>
  <c r="C15" i="35"/>
  <c r="C14" i="35"/>
  <c r="C13" i="35"/>
  <c r="C12" i="35"/>
  <c r="C11" i="35"/>
  <c r="C10" i="35"/>
  <c r="C9" i="35"/>
  <c r="C8" i="35"/>
  <c r="C7" i="35"/>
  <c r="C6" i="35"/>
  <c r="C5" i="35"/>
  <c r="C250" i="34"/>
  <c r="C249" i="34"/>
  <c r="C248" i="34"/>
  <c r="C247" i="34"/>
  <c r="C246" i="34"/>
  <c r="C245" i="34"/>
  <c r="C244" i="34"/>
  <c r="C243" i="34"/>
  <c r="C242" i="34"/>
  <c r="C241" i="34"/>
  <c r="C240" i="34"/>
  <c r="C239" i="34"/>
  <c r="C238" i="34"/>
  <c r="C237" i="34"/>
  <c r="C236" i="34"/>
  <c r="C235" i="34"/>
  <c r="C234" i="34"/>
  <c r="C233" i="34"/>
  <c r="C232" i="34"/>
  <c r="C231" i="34"/>
  <c r="C230" i="34"/>
  <c r="C229" i="34"/>
  <c r="C228" i="34"/>
  <c r="C227" i="34"/>
  <c r="C226" i="34"/>
  <c r="C225" i="34"/>
  <c r="C224" i="34"/>
  <c r="C223" i="34"/>
  <c r="C222" i="34"/>
  <c r="C221" i="34"/>
  <c r="C220" i="34"/>
  <c r="C219" i="34"/>
  <c r="C218" i="34"/>
  <c r="C217" i="34"/>
  <c r="C216" i="34"/>
  <c r="C215" i="34"/>
  <c r="C214" i="34"/>
  <c r="C213" i="34"/>
  <c r="C212" i="34"/>
  <c r="C211" i="34"/>
  <c r="C210" i="34"/>
  <c r="C209" i="34"/>
  <c r="C208" i="34"/>
  <c r="C207" i="34"/>
  <c r="C206" i="34"/>
  <c r="C205" i="34"/>
  <c r="C204" i="34"/>
  <c r="C203" i="34"/>
  <c r="C202" i="34"/>
  <c r="C201" i="34"/>
  <c r="C200" i="34"/>
  <c r="C199" i="34"/>
  <c r="C198" i="34"/>
  <c r="C197" i="34"/>
  <c r="C196" i="34"/>
  <c r="C195" i="34"/>
  <c r="C194" i="34"/>
  <c r="C193" i="34"/>
  <c r="C192" i="34"/>
  <c r="C191" i="34"/>
  <c r="C190" i="34"/>
  <c r="C189" i="34"/>
  <c r="C188" i="34"/>
  <c r="C187" i="34"/>
  <c r="C186" i="34"/>
  <c r="C185" i="34"/>
  <c r="C184" i="34"/>
  <c r="C183" i="34"/>
  <c r="C182" i="34"/>
  <c r="C181" i="34"/>
  <c r="C180" i="34"/>
  <c r="C179" i="34"/>
  <c r="C178" i="34"/>
  <c r="C177" i="34"/>
  <c r="C176" i="34"/>
  <c r="C175" i="34"/>
  <c r="C174" i="34"/>
  <c r="C173" i="34"/>
  <c r="C172" i="34"/>
  <c r="C171" i="34"/>
  <c r="C170" i="34"/>
  <c r="C169" i="34"/>
  <c r="C168" i="34"/>
  <c r="C167" i="34"/>
  <c r="C166" i="34"/>
  <c r="C165" i="34"/>
  <c r="C164" i="34"/>
  <c r="C163" i="34"/>
  <c r="C162" i="34"/>
  <c r="C161" i="34"/>
  <c r="C160" i="34"/>
  <c r="C159" i="34"/>
  <c r="C158" i="34"/>
  <c r="C157" i="34"/>
  <c r="C156" i="34"/>
  <c r="C155" i="34"/>
  <c r="C154" i="34"/>
  <c r="C153" i="34"/>
  <c r="C152" i="34"/>
  <c r="C151" i="34"/>
  <c r="C150" i="34"/>
  <c r="C149" i="34"/>
  <c r="C148" i="34"/>
  <c r="C147" i="34"/>
  <c r="C146" i="34"/>
  <c r="C145" i="34"/>
  <c r="C144" i="34"/>
  <c r="C143" i="34"/>
  <c r="C142" i="34"/>
  <c r="C141" i="34"/>
  <c r="C140" i="34"/>
  <c r="C139" i="34"/>
  <c r="C138" i="34"/>
  <c r="C137" i="34"/>
  <c r="C136" i="34"/>
  <c r="C135" i="34"/>
  <c r="C134" i="34"/>
  <c r="C133" i="34"/>
  <c r="C132" i="34"/>
  <c r="C131" i="34"/>
  <c r="C130" i="34"/>
  <c r="C129" i="34"/>
  <c r="C128" i="34"/>
  <c r="C127" i="34"/>
  <c r="C126" i="34"/>
  <c r="C125" i="34"/>
  <c r="C124" i="34"/>
  <c r="C123" i="34"/>
  <c r="C122" i="34"/>
  <c r="C121" i="34"/>
  <c r="C120" i="34"/>
  <c r="C119" i="34"/>
  <c r="C118" i="34"/>
  <c r="C117" i="34"/>
  <c r="C116" i="34"/>
  <c r="C115" i="34"/>
  <c r="C114" i="34"/>
  <c r="C113" i="34"/>
  <c r="C112" i="34"/>
  <c r="C111" i="34"/>
  <c r="C110" i="34"/>
  <c r="C109" i="34"/>
  <c r="C108" i="34"/>
  <c r="C107" i="34"/>
  <c r="C106" i="34"/>
  <c r="C105" i="34"/>
  <c r="C104" i="34"/>
  <c r="C103" i="34"/>
  <c r="C102" i="34"/>
  <c r="C101" i="34"/>
  <c r="C100" i="34"/>
  <c r="C99" i="34"/>
  <c r="C98" i="34"/>
  <c r="C97" i="34"/>
  <c r="C96" i="34"/>
  <c r="C95" i="34"/>
  <c r="C94" i="34"/>
  <c r="C93" i="34"/>
  <c r="C92" i="34"/>
  <c r="C91" i="34"/>
  <c r="C90" i="34"/>
  <c r="C89" i="34"/>
  <c r="C88" i="34"/>
  <c r="C87" i="34"/>
  <c r="C86" i="34"/>
  <c r="C85" i="34"/>
  <c r="C84" i="34"/>
  <c r="C83" i="34"/>
  <c r="C82" i="34"/>
  <c r="C81" i="34"/>
  <c r="C80" i="34"/>
  <c r="C79" i="34"/>
  <c r="C78" i="34"/>
  <c r="C77" i="34"/>
  <c r="C76" i="34"/>
  <c r="C75" i="34"/>
  <c r="C74" i="34"/>
  <c r="C73" i="34"/>
  <c r="C72" i="34"/>
  <c r="C71" i="34"/>
  <c r="C70" i="34"/>
  <c r="C69" i="34"/>
  <c r="C68" i="34"/>
  <c r="C67" i="34"/>
  <c r="C66" i="34"/>
  <c r="C65" i="34"/>
  <c r="C64" i="34"/>
  <c r="C63" i="34"/>
  <c r="C62" i="34"/>
  <c r="C61" i="34"/>
  <c r="C60" i="34"/>
  <c r="C59" i="34"/>
  <c r="C58" i="34"/>
  <c r="C57" i="34"/>
  <c r="C56" i="34"/>
  <c r="C55" i="34"/>
  <c r="C54" i="34"/>
  <c r="C53" i="34"/>
  <c r="C52" i="34"/>
  <c r="C51" i="34"/>
  <c r="C50" i="34"/>
  <c r="C49" i="34"/>
  <c r="C48" i="34"/>
  <c r="C47" i="34"/>
  <c r="C46" i="34"/>
  <c r="C45" i="34"/>
  <c r="C44" i="34"/>
  <c r="C43" i="34"/>
  <c r="C42" i="34"/>
  <c r="C41" i="34"/>
  <c r="C40" i="34"/>
  <c r="C39" i="34"/>
  <c r="C38" i="34"/>
  <c r="C37" i="34"/>
  <c r="C36" i="34"/>
  <c r="C35" i="34"/>
  <c r="C34" i="34"/>
  <c r="C33" i="34"/>
  <c r="C32" i="34"/>
  <c r="C31" i="34"/>
  <c r="C30" i="34"/>
  <c r="C29" i="34"/>
  <c r="C28" i="34"/>
  <c r="C27" i="34"/>
  <c r="C26" i="34"/>
  <c r="C25" i="34"/>
  <c r="C24" i="34"/>
  <c r="C23" i="34"/>
  <c r="C21" i="34"/>
  <c r="C20" i="34"/>
  <c r="C19" i="34"/>
  <c r="C18" i="34"/>
  <c r="C17" i="34"/>
  <c r="C16" i="34"/>
  <c r="C15" i="34"/>
  <c r="C14" i="34"/>
  <c r="C13" i="34"/>
  <c r="C12" i="34"/>
  <c r="C11" i="34"/>
  <c r="C10" i="34"/>
  <c r="C9" i="34"/>
  <c r="C8" i="34"/>
  <c r="C7" i="34"/>
  <c r="C6" i="34"/>
  <c r="C5" i="34"/>
  <c r="C15" i="21" l="1"/>
  <c r="C179" i="21" l="1"/>
  <c r="C39" i="21"/>
  <c r="C172" i="21"/>
  <c r="C173" i="21"/>
  <c r="C174" i="21"/>
  <c r="C175" i="21"/>
  <c r="C176" i="21"/>
  <c r="C177" i="21"/>
  <c r="C178" i="21"/>
  <c r="C180" i="21"/>
  <c r="C181" i="21"/>
  <c r="C182" i="21"/>
  <c r="C171" i="21"/>
  <c r="C41" i="21" l="1"/>
  <c r="C23" i="21" l="1"/>
  <c r="C123" i="21" l="1"/>
  <c r="C158" i="21"/>
  <c r="C159" i="21"/>
  <c r="C160" i="21"/>
  <c r="C161" i="21"/>
  <c r="C95" i="21" l="1"/>
  <c r="C105" i="21"/>
  <c r="C168" i="21"/>
  <c r="C169" i="21"/>
  <c r="C167" i="21"/>
  <c r="C164" i="21"/>
  <c r="C165" i="21"/>
  <c r="C163" i="21"/>
  <c r="C155" i="21"/>
  <c r="C156" i="21"/>
  <c r="C157" i="21"/>
  <c r="C154" i="21"/>
  <c r="C148" i="21"/>
  <c r="C149" i="21"/>
  <c r="C150" i="21"/>
  <c r="C151" i="21"/>
  <c r="C152" i="21"/>
  <c r="C147" i="21"/>
  <c r="C137" i="21"/>
  <c r="C138" i="21"/>
  <c r="C139" i="21"/>
  <c r="C140" i="21"/>
  <c r="C141" i="21"/>
  <c r="C142" i="21"/>
  <c r="C143" i="21"/>
  <c r="C144" i="21"/>
  <c r="C145" i="21"/>
  <c r="C136" i="21"/>
  <c r="C119" i="21"/>
  <c r="C120" i="21"/>
  <c r="C121" i="21"/>
  <c r="C124" i="21"/>
  <c r="C125" i="21"/>
  <c r="C126" i="21"/>
  <c r="C127" i="21"/>
  <c r="C128" i="21"/>
  <c r="C129" i="21"/>
  <c r="C122" i="21"/>
  <c r="C130" i="21"/>
  <c r="C131" i="21"/>
  <c r="C132" i="21"/>
  <c r="C133" i="21"/>
  <c r="C134" i="21"/>
  <c r="C118" i="21"/>
  <c r="C106" i="21"/>
  <c r="C104" i="21"/>
  <c r="C116" i="21" l="1"/>
  <c r="C115" i="21"/>
  <c r="C114" i="21"/>
  <c r="C113" i="21"/>
  <c r="C112" i="21"/>
  <c r="C111" i="21"/>
  <c r="C110" i="21"/>
  <c r="C109" i="21"/>
  <c r="C108" i="21"/>
  <c r="C103" i="21"/>
  <c r="C102" i="21"/>
  <c r="C101" i="21"/>
  <c r="C100" i="21"/>
  <c r="C99" i="21"/>
  <c r="C98" i="21"/>
  <c r="C97" i="21"/>
  <c r="C96" i="21"/>
  <c r="C94" i="21"/>
  <c r="C93" i="21"/>
  <c r="C92" i="21"/>
  <c r="C91" i="21"/>
  <c r="C89" i="21"/>
  <c r="C88" i="21"/>
  <c r="C87" i="21"/>
  <c r="C86" i="21"/>
  <c r="C85" i="21"/>
  <c r="C84" i="21"/>
  <c r="C83" i="21"/>
  <c r="C82" i="21"/>
  <c r="C81" i="21"/>
  <c r="C80" i="21"/>
  <c r="C79" i="21"/>
  <c r="C78" i="21"/>
  <c r="C77" i="21"/>
  <c r="C76" i="21"/>
  <c r="C75" i="21"/>
  <c r="C74" i="21"/>
  <c r="C73" i="21"/>
  <c r="C72" i="21"/>
  <c r="C71" i="21"/>
  <c r="C70" i="21"/>
  <c r="C69" i="21"/>
  <c r="C68" i="21"/>
  <c r="C67" i="21"/>
  <c r="C66" i="21"/>
  <c r="C65" i="21"/>
  <c r="C64" i="21"/>
  <c r="C63" i="21"/>
  <c r="C61" i="21"/>
  <c r="C60" i="21"/>
  <c r="C59" i="21"/>
  <c r="C58" i="21"/>
  <c r="C57" i="21"/>
  <c r="C56" i="21"/>
  <c r="C55" i="21"/>
  <c r="C54" i="21"/>
  <c r="C53" i="21"/>
  <c r="C52" i="21"/>
  <c r="C51" i="21"/>
  <c r="C50" i="21"/>
  <c r="C49" i="21"/>
  <c r="C48" i="21"/>
  <c r="C47" i="21"/>
  <c r="C46" i="21"/>
  <c r="C45" i="21"/>
  <c r="C44" i="21"/>
  <c r="C43" i="21"/>
  <c r="C42" i="21"/>
  <c r="C40" i="21"/>
  <c r="C38" i="21"/>
  <c r="C37" i="21"/>
  <c r="C36" i="21"/>
  <c r="C35" i="21"/>
  <c r="C34" i="21"/>
  <c r="C33" i="21"/>
  <c r="C32" i="21"/>
  <c r="C30" i="21"/>
  <c r="C29" i="21"/>
  <c r="C28" i="21"/>
  <c r="C27" i="21"/>
  <c r="C26" i="21"/>
  <c r="C24" i="21"/>
  <c r="C22" i="21"/>
  <c r="C21" i="21"/>
  <c r="C20" i="21"/>
  <c r="C19" i="21"/>
  <c r="C18" i="21"/>
  <c r="C17" i="21"/>
  <c r="C16" i="21"/>
  <c r="C14" i="21"/>
  <c r="C13" i="21"/>
  <c r="C12" i="21"/>
  <c r="C11" i="21"/>
  <c r="C10" i="21"/>
  <c r="C9" i="21"/>
  <c r="C8" i="21"/>
  <c r="C7" i="21"/>
  <c r="C6" i="21"/>
  <c r="C5" i="21"/>
</calcChain>
</file>

<file path=xl/sharedStrings.xml><?xml version="1.0" encoding="utf-8"?>
<sst xmlns="http://schemas.openxmlformats.org/spreadsheetml/2006/main" count="1791" uniqueCount="933">
  <si>
    <t>帳票</t>
    <rPh sb="0" eb="2">
      <t>チョウヒョウ</t>
    </rPh>
    <phoneticPr fontId="1"/>
  </si>
  <si>
    <t>その他</t>
    <rPh sb="2" eb="3">
      <t>タ</t>
    </rPh>
    <phoneticPr fontId="1"/>
  </si>
  <si>
    <t>自分が申請した全ての申請の状況（承認待ち、決裁待ち、決裁済み）を確認できる機能を有すること。</t>
    <rPh sb="0" eb="2">
      <t>ジブン</t>
    </rPh>
    <rPh sb="3" eb="5">
      <t>シンセイ</t>
    </rPh>
    <rPh sb="16" eb="18">
      <t>ショウニン</t>
    </rPh>
    <rPh sb="18" eb="19">
      <t>マ</t>
    </rPh>
    <rPh sb="21" eb="23">
      <t>ケッサイ</t>
    </rPh>
    <rPh sb="23" eb="24">
      <t>マ</t>
    </rPh>
    <rPh sb="26" eb="28">
      <t>ケッサイ</t>
    </rPh>
    <rPh sb="28" eb="29">
      <t>ズ</t>
    </rPh>
    <phoneticPr fontId="2"/>
  </si>
  <si>
    <t>備考欄等では定型句や過去の履歴から文章の引用が可能なこと。</t>
    <rPh sb="3" eb="4">
      <t>トウ</t>
    </rPh>
    <rPh sb="6" eb="9">
      <t>テイケイク</t>
    </rPh>
    <rPh sb="10" eb="12">
      <t>カコ</t>
    </rPh>
    <rPh sb="13" eb="15">
      <t>リレキ</t>
    </rPh>
    <rPh sb="17" eb="19">
      <t>ブンショウ</t>
    </rPh>
    <rPh sb="20" eb="22">
      <t>インヨウ</t>
    </rPh>
    <rPh sb="23" eb="25">
      <t>カノウ</t>
    </rPh>
    <phoneticPr fontId="2"/>
  </si>
  <si>
    <t>電子決裁の決裁情報（決裁状況、申請種別、申請日、申請詳細内容、滞留者、次回承認者、決裁者）が一覧画面で確認できる配慮がなされていること。</t>
    <rPh sb="0" eb="2">
      <t>デンシ</t>
    </rPh>
    <rPh sb="2" eb="4">
      <t>ケッサイ</t>
    </rPh>
    <rPh sb="5" eb="7">
      <t>ケッサイ</t>
    </rPh>
    <rPh sb="7" eb="9">
      <t>ジョウホウ</t>
    </rPh>
    <rPh sb="10" eb="12">
      <t>ケッサイ</t>
    </rPh>
    <rPh sb="12" eb="14">
      <t>ジョウキョウ</t>
    </rPh>
    <rPh sb="15" eb="17">
      <t>シンセイ</t>
    </rPh>
    <rPh sb="17" eb="19">
      <t>シュベツ</t>
    </rPh>
    <rPh sb="20" eb="22">
      <t>シンセイ</t>
    </rPh>
    <rPh sb="22" eb="23">
      <t>ビ</t>
    </rPh>
    <rPh sb="24" eb="26">
      <t>シンセイ</t>
    </rPh>
    <rPh sb="26" eb="28">
      <t>ショウサイ</t>
    </rPh>
    <rPh sb="28" eb="30">
      <t>ナイヨウ</t>
    </rPh>
    <rPh sb="31" eb="33">
      <t>タイリュウ</t>
    </rPh>
    <rPh sb="33" eb="34">
      <t>シャ</t>
    </rPh>
    <rPh sb="35" eb="37">
      <t>ジカイ</t>
    </rPh>
    <rPh sb="37" eb="40">
      <t>ショウニンシャ</t>
    </rPh>
    <rPh sb="41" eb="43">
      <t>ケッサイ</t>
    </rPh>
    <rPh sb="43" eb="44">
      <t>シャ</t>
    </rPh>
    <rPh sb="46" eb="48">
      <t>イチラン</t>
    </rPh>
    <rPh sb="48" eb="50">
      <t>ガメン</t>
    </rPh>
    <rPh sb="51" eb="53">
      <t>カクニン</t>
    </rPh>
    <rPh sb="56" eb="58">
      <t>ハイリョ</t>
    </rPh>
    <phoneticPr fontId="2"/>
  </si>
  <si>
    <t>一度却下された申請は再申請後、決裁画面において前回申請の却下者や却下時のコメントが確認できること。</t>
    <rPh sb="0" eb="2">
      <t>イチド</t>
    </rPh>
    <rPh sb="2" eb="4">
      <t>キャッカ</t>
    </rPh>
    <rPh sb="7" eb="9">
      <t>シンセイ</t>
    </rPh>
    <rPh sb="10" eb="13">
      <t>サイシンセイ</t>
    </rPh>
    <rPh sb="13" eb="14">
      <t>ゴ</t>
    </rPh>
    <rPh sb="15" eb="17">
      <t>ケッサイ</t>
    </rPh>
    <rPh sb="17" eb="19">
      <t>ガメン</t>
    </rPh>
    <rPh sb="23" eb="25">
      <t>ゼンカイ</t>
    </rPh>
    <rPh sb="25" eb="27">
      <t>シンセイ</t>
    </rPh>
    <rPh sb="28" eb="30">
      <t>キャッカ</t>
    </rPh>
    <rPh sb="30" eb="31">
      <t>シャ</t>
    </rPh>
    <rPh sb="32" eb="34">
      <t>キャッカ</t>
    </rPh>
    <rPh sb="34" eb="35">
      <t>ジ</t>
    </rPh>
    <rPh sb="41" eb="43">
      <t>カクニン</t>
    </rPh>
    <phoneticPr fontId="2"/>
  </si>
  <si>
    <t>代理設定により承認者・決裁者が休暇申請・出張申請を行っている日は、代理決裁者に入れ替わる設定が可能なこと。</t>
    <rPh sb="0" eb="2">
      <t>ダイリ</t>
    </rPh>
    <rPh sb="2" eb="4">
      <t>セッテイ</t>
    </rPh>
    <rPh sb="7" eb="9">
      <t>ショウニン</t>
    </rPh>
    <rPh sb="9" eb="10">
      <t>シャ</t>
    </rPh>
    <rPh sb="11" eb="13">
      <t>ケッサイ</t>
    </rPh>
    <rPh sb="13" eb="14">
      <t>シャ</t>
    </rPh>
    <rPh sb="15" eb="17">
      <t>キュウカ</t>
    </rPh>
    <rPh sb="17" eb="19">
      <t>シンセイ</t>
    </rPh>
    <rPh sb="20" eb="22">
      <t>シュッチョウ</t>
    </rPh>
    <rPh sb="22" eb="24">
      <t>シンセイ</t>
    </rPh>
    <rPh sb="25" eb="26">
      <t>オコナ</t>
    </rPh>
    <rPh sb="30" eb="31">
      <t>ヒ</t>
    </rPh>
    <rPh sb="33" eb="35">
      <t>ダイリ</t>
    </rPh>
    <rPh sb="35" eb="37">
      <t>ケッサイ</t>
    </rPh>
    <rPh sb="37" eb="38">
      <t>シャ</t>
    </rPh>
    <rPh sb="39" eb="40">
      <t>イ</t>
    </rPh>
    <rPh sb="41" eb="42">
      <t>カ</t>
    </rPh>
    <rPh sb="44" eb="46">
      <t>セッテイ</t>
    </rPh>
    <rPh sb="47" eb="49">
      <t>カノウ</t>
    </rPh>
    <phoneticPr fontId="2"/>
  </si>
  <si>
    <t>申請後の決裁ルートに閲覧者の追加が可能なこと。</t>
    <rPh sb="10" eb="13">
      <t>エツランシャ</t>
    </rPh>
    <rPh sb="14" eb="16">
      <t>ツイカ</t>
    </rPh>
    <rPh sb="17" eb="19">
      <t>カノウ</t>
    </rPh>
    <phoneticPr fontId="2"/>
  </si>
  <si>
    <t>所属単位、職員単位に他職員の参照、更新範囲の権限を設定できること。</t>
    <rPh sb="0" eb="2">
      <t>ショゾク</t>
    </rPh>
    <rPh sb="2" eb="4">
      <t>タンイ</t>
    </rPh>
    <rPh sb="5" eb="7">
      <t>ショクイン</t>
    </rPh>
    <rPh sb="7" eb="9">
      <t>タンイ</t>
    </rPh>
    <rPh sb="10" eb="11">
      <t>タ</t>
    </rPh>
    <rPh sb="11" eb="13">
      <t>ショクイン</t>
    </rPh>
    <rPh sb="14" eb="16">
      <t>サンショウ</t>
    </rPh>
    <rPh sb="17" eb="19">
      <t>コウシン</t>
    </rPh>
    <rPh sb="19" eb="21">
      <t>ハンイ</t>
    </rPh>
    <rPh sb="22" eb="24">
      <t>ケンゲン</t>
    </rPh>
    <rPh sb="25" eb="27">
      <t>セッテイ</t>
    </rPh>
    <phoneticPr fontId="2"/>
  </si>
  <si>
    <t>勤務予定登録</t>
    <rPh sb="0" eb="2">
      <t>キンム</t>
    </rPh>
    <rPh sb="2" eb="4">
      <t>ヨテイ</t>
    </rPh>
    <rPh sb="4" eb="6">
      <t>トウロク</t>
    </rPh>
    <phoneticPr fontId="1"/>
  </si>
  <si>
    <t>週休日のサイクル（土日週休、日月週休や、1週目月火週休、2週目火水週休等）をパターン化して登録できること。</t>
    <rPh sb="0" eb="2">
      <t>シュウキュウ</t>
    </rPh>
    <rPh sb="2" eb="3">
      <t>ビ</t>
    </rPh>
    <rPh sb="35" eb="36">
      <t>ナド</t>
    </rPh>
    <rPh sb="42" eb="43">
      <t>カ</t>
    </rPh>
    <rPh sb="45" eb="47">
      <t>トウロク</t>
    </rPh>
    <phoneticPr fontId="2"/>
  </si>
  <si>
    <t>月及び日単位で勤務予定の修正ができること。</t>
    <rPh sb="7" eb="9">
      <t>キンム</t>
    </rPh>
    <rPh sb="9" eb="11">
      <t>ヨテイ</t>
    </rPh>
    <phoneticPr fontId="2"/>
  </si>
  <si>
    <t>勤務予定情報の作成処理はバッチ処理によって行われ、処理中はシステムを起動していなくても良いこと。</t>
    <rPh sb="0" eb="2">
      <t>キンム</t>
    </rPh>
    <rPh sb="2" eb="4">
      <t>ヨテイ</t>
    </rPh>
    <rPh sb="4" eb="6">
      <t>ジョウホウ</t>
    </rPh>
    <rPh sb="7" eb="9">
      <t>サクセイ</t>
    </rPh>
    <rPh sb="9" eb="11">
      <t>ショリ</t>
    </rPh>
    <rPh sb="15" eb="17">
      <t>ショリ</t>
    </rPh>
    <rPh sb="21" eb="22">
      <t>オコナ</t>
    </rPh>
    <rPh sb="25" eb="27">
      <t>ショリ</t>
    </rPh>
    <rPh sb="27" eb="28">
      <t>チュウ</t>
    </rPh>
    <rPh sb="34" eb="36">
      <t>キドウ</t>
    </rPh>
    <rPh sb="43" eb="44">
      <t>ヨ</t>
    </rPh>
    <phoneticPr fontId="2"/>
  </si>
  <si>
    <t>勤務形態登録</t>
    <rPh sb="0" eb="2">
      <t>キンム</t>
    </rPh>
    <rPh sb="2" eb="4">
      <t>ケイタイ</t>
    </rPh>
    <rPh sb="4" eb="6">
      <t>トウロク</t>
    </rPh>
    <phoneticPr fontId="1"/>
  </si>
  <si>
    <t>職員別勤務形態修正</t>
    <rPh sb="0" eb="2">
      <t>ショクイン</t>
    </rPh>
    <rPh sb="2" eb="3">
      <t>ベツ</t>
    </rPh>
    <rPh sb="3" eb="5">
      <t>キンム</t>
    </rPh>
    <rPh sb="5" eb="7">
      <t>ケイタイ</t>
    </rPh>
    <rPh sb="7" eb="9">
      <t>シュウセイ</t>
    </rPh>
    <phoneticPr fontId="1"/>
  </si>
  <si>
    <t>勤務予定を管理する職員はいつでも勤務予定を修正できること。</t>
    <rPh sb="0" eb="2">
      <t>キンム</t>
    </rPh>
    <rPh sb="2" eb="4">
      <t>ヨテイ</t>
    </rPh>
    <rPh sb="5" eb="7">
      <t>カンリ</t>
    </rPh>
    <rPh sb="9" eb="11">
      <t>ショクイン</t>
    </rPh>
    <phoneticPr fontId="2"/>
  </si>
  <si>
    <t>各職員で出勤・退勤の打刻処理ができること。</t>
    <rPh sb="0" eb="1">
      <t>カク</t>
    </rPh>
    <rPh sb="1" eb="3">
      <t>ショクイン</t>
    </rPh>
    <rPh sb="4" eb="6">
      <t>シュッキン</t>
    </rPh>
    <rPh sb="7" eb="9">
      <t>タイキン</t>
    </rPh>
    <rPh sb="10" eb="12">
      <t>ダコク</t>
    </rPh>
    <rPh sb="12" eb="14">
      <t>ショリ</t>
    </rPh>
    <phoneticPr fontId="2"/>
  </si>
  <si>
    <t>出勤・退勤状況の一覧表示によって所属単位での管理ができること。</t>
    <rPh sb="8" eb="10">
      <t>イチラン</t>
    </rPh>
    <rPh sb="10" eb="12">
      <t>ヒョウジ</t>
    </rPh>
    <rPh sb="16" eb="18">
      <t>ショゾク</t>
    </rPh>
    <rPh sb="18" eb="20">
      <t>タンイ</t>
    </rPh>
    <rPh sb="22" eb="24">
      <t>カンリ</t>
    </rPh>
    <phoneticPr fontId="2"/>
  </si>
  <si>
    <t>各職員での出勤・退勤時間の修正を不可能とし、出勤・退勤時間変更の申請によって修正される運用ができること。</t>
    <rPh sb="0" eb="3">
      <t>カクショクイン</t>
    </rPh>
    <rPh sb="5" eb="7">
      <t>シュッキン</t>
    </rPh>
    <rPh sb="8" eb="10">
      <t>タイキン</t>
    </rPh>
    <rPh sb="10" eb="12">
      <t>ジカン</t>
    </rPh>
    <rPh sb="13" eb="15">
      <t>シュウセイ</t>
    </rPh>
    <rPh sb="16" eb="19">
      <t>フカノウ</t>
    </rPh>
    <rPh sb="22" eb="24">
      <t>シュッキン</t>
    </rPh>
    <rPh sb="25" eb="27">
      <t>タイキン</t>
    </rPh>
    <rPh sb="27" eb="29">
      <t>ジカン</t>
    </rPh>
    <rPh sb="29" eb="31">
      <t>ヘンコウ</t>
    </rPh>
    <rPh sb="32" eb="34">
      <t>シンセイ</t>
    </rPh>
    <rPh sb="38" eb="40">
      <t>シュウセイ</t>
    </rPh>
    <rPh sb="43" eb="45">
      <t>ウンヨウ</t>
    </rPh>
    <phoneticPr fontId="2"/>
  </si>
  <si>
    <t>休暇管理</t>
    <rPh sb="0" eb="2">
      <t>キュウカ</t>
    </rPh>
    <rPh sb="2" eb="4">
      <t>カンリ</t>
    </rPh>
    <phoneticPr fontId="1"/>
  </si>
  <si>
    <t>年休付与・繰越</t>
    <rPh sb="0" eb="2">
      <t>ネンキュウ</t>
    </rPh>
    <rPh sb="2" eb="4">
      <t>フヨ</t>
    </rPh>
    <rPh sb="5" eb="7">
      <t>クリコシ</t>
    </rPh>
    <phoneticPr fontId="1"/>
  </si>
  <si>
    <t>年休付与のバッチ更新機能を有すること。</t>
    <rPh sb="2" eb="4">
      <t>フヨ</t>
    </rPh>
    <phoneticPr fontId="2"/>
  </si>
  <si>
    <t>年休修正</t>
    <rPh sb="0" eb="2">
      <t>ネンキュウ</t>
    </rPh>
    <rPh sb="2" eb="4">
      <t>シュウセイ</t>
    </rPh>
    <phoneticPr fontId="1"/>
  </si>
  <si>
    <t>中途採用者等の年次有給休暇を画面より容易に年休日数付与日数、残日数の修正ができること。</t>
    <rPh sb="0" eb="2">
      <t>チュウト</t>
    </rPh>
    <rPh sb="2" eb="5">
      <t>サイヨウシャ</t>
    </rPh>
    <rPh sb="5" eb="6">
      <t>トウ</t>
    </rPh>
    <rPh sb="7" eb="9">
      <t>ネンジ</t>
    </rPh>
    <rPh sb="9" eb="11">
      <t>ユウキュウ</t>
    </rPh>
    <rPh sb="11" eb="13">
      <t>キュウカ</t>
    </rPh>
    <rPh sb="14" eb="16">
      <t>ガメン</t>
    </rPh>
    <rPh sb="18" eb="20">
      <t>ヨウイ</t>
    </rPh>
    <rPh sb="21" eb="23">
      <t>ネンキュウ</t>
    </rPh>
    <rPh sb="23" eb="25">
      <t>ニッスウ</t>
    </rPh>
    <rPh sb="25" eb="27">
      <t>フヨ</t>
    </rPh>
    <rPh sb="27" eb="29">
      <t>ニッスウ</t>
    </rPh>
    <rPh sb="30" eb="31">
      <t>ザン</t>
    </rPh>
    <rPh sb="31" eb="33">
      <t>ニッスウ</t>
    </rPh>
    <rPh sb="34" eb="36">
      <t>シュウセイ</t>
    </rPh>
    <phoneticPr fontId="2"/>
  </si>
  <si>
    <t>年・年度単位で年休情報の管理ができること。</t>
    <rPh sb="2" eb="4">
      <t>ネンド</t>
    </rPh>
    <phoneticPr fontId="2"/>
  </si>
  <si>
    <t>年休申請画面で、休暇残日数が表示できること。</t>
    <rPh sb="0" eb="2">
      <t>ネンキュウ</t>
    </rPh>
    <rPh sb="2" eb="4">
      <t>シンセイ</t>
    </rPh>
    <rPh sb="4" eb="6">
      <t>ガメン</t>
    </rPh>
    <rPh sb="8" eb="10">
      <t>キュウカ</t>
    </rPh>
    <rPh sb="10" eb="11">
      <t>ザン</t>
    </rPh>
    <rPh sb="11" eb="13">
      <t>ニッスウ</t>
    </rPh>
    <rPh sb="14" eb="16">
      <t>ヒョウジ</t>
    </rPh>
    <phoneticPr fontId="2"/>
  </si>
  <si>
    <t>申請時、事由欄の入力ができること。</t>
    <rPh sb="0" eb="2">
      <t>シンセイ</t>
    </rPh>
    <rPh sb="2" eb="3">
      <t>ジ</t>
    </rPh>
    <phoneticPr fontId="2"/>
  </si>
  <si>
    <t>時間外勤務管理</t>
    <rPh sb="0" eb="3">
      <t>ジカンガイ</t>
    </rPh>
    <rPh sb="3" eb="5">
      <t>キンム</t>
    </rPh>
    <rPh sb="5" eb="7">
      <t>カンリ</t>
    </rPh>
    <phoneticPr fontId="1"/>
  </si>
  <si>
    <t>時間外等承認申請</t>
    <rPh sb="0" eb="3">
      <t>ジカンガイ</t>
    </rPh>
    <rPh sb="3" eb="4">
      <t>トウ</t>
    </rPh>
    <rPh sb="4" eb="6">
      <t>ショウニン</t>
    </rPh>
    <rPh sb="6" eb="8">
      <t>シンセイ</t>
    </rPh>
    <phoneticPr fontId="1"/>
  </si>
  <si>
    <t>予定申請→決裁→実績申請の流れで処理できること。</t>
    <rPh sb="0" eb="2">
      <t>ヨテイ</t>
    </rPh>
    <rPh sb="2" eb="4">
      <t>シンセイ</t>
    </rPh>
    <rPh sb="5" eb="7">
      <t>ケッサイ</t>
    </rPh>
    <rPh sb="8" eb="10">
      <t>ジッセキ</t>
    </rPh>
    <rPh sb="10" eb="12">
      <t>シンセイ</t>
    </rPh>
    <rPh sb="13" eb="14">
      <t>ナガ</t>
    </rPh>
    <rPh sb="16" eb="18">
      <t>ショリ</t>
    </rPh>
    <phoneticPr fontId="2"/>
  </si>
  <si>
    <t>実績申請時は予定申請の内容を引き継いで申請できること。</t>
    <rPh sb="0" eb="2">
      <t>ジッセキ</t>
    </rPh>
    <rPh sb="2" eb="4">
      <t>シンセイ</t>
    </rPh>
    <rPh sb="4" eb="5">
      <t>ジ</t>
    </rPh>
    <rPh sb="6" eb="8">
      <t>ヨテイ</t>
    </rPh>
    <rPh sb="8" eb="10">
      <t>シンセイ</t>
    </rPh>
    <rPh sb="11" eb="13">
      <t>ナイヨウ</t>
    </rPh>
    <rPh sb="14" eb="15">
      <t>ヒ</t>
    </rPh>
    <rPh sb="16" eb="17">
      <t>ツ</t>
    </rPh>
    <rPh sb="19" eb="21">
      <t>シンセイ</t>
    </rPh>
    <phoneticPr fontId="2"/>
  </si>
  <si>
    <t>実績事後申請ができること。</t>
    <rPh sb="0" eb="2">
      <t>ジッセキ</t>
    </rPh>
    <rPh sb="2" eb="4">
      <t>ジゴ</t>
    </rPh>
    <rPh sb="4" eb="6">
      <t>シンセイ</t>
    </rPh>
    <phoneticPr fontId="2"/>
  </si>
  <si>
    <t>同一勤務日で複数件申請できること。</t>
    <rPh sb="0" eb="2">
      <t>ドウイツ</t>
    </rPh>
    <rPh sb="2" eb="5">
      <t>キンムビ</t>
    </rPh>
    <rPh sb="6" eb="8">
      <t>フクスウ</t>
    </rPh>
    <rPh sb="8" eb="9">
      <t>ケン</t>
    </rPh>
    <rPh sb="9" eb="11">
      <t>シンセイ</t>
    </rPh>
    <phoneticPr fontId="2"/>
  </si>
  <si>
    <t>科目合算後のまるめ処理（30分未満の切り捨てなど）をパラメータで管理していること。</t>
    <rPh sb="9" eb="11">
      <t>ショリ</t>
    </rPh>
    <phoneticPr fontId="2"/>
  </si>
  <si>
    <t>勤務予定情報より、勤務日、週休日、休日などから割増率を自動判断できること。</t>
    <rPh sb="0" eb="2">
      <t>キンム</t>
    </rPh>
    <rPh sb="2" eb="4">
      <t>ヨテイ</t>
    </rPh>
    <rPh sb="4" eb="6">
      <t>ジョウホウ</t>
    </rPh>
    <rPh sb="23" eb="25">
      <t>ワリマシ</t>
    </rPh>
    <rPh sb="25" eb="26">
      <t>リツ</t>
    </rPh>
    <rPh sb="27" eb="29">
      <t>ジドウ</t>
    </rPh>
    <rPh sb="29" eb="31">
      <t>ハンダン</t>
    </rPh>
    <phoneticPr fontId="2"/>
  </si>
  <si>
    <t>60時間超過の勤務を行った際、月次処理にて手当または代替休暇の割り振りが行える管理ができること。</t>
    <rPh sb="15" eb="17">
      <t>ゲツジ</t>
    </rPh>
    <rPh sb="17" eb="19">
      <t>ショリ</t>
    </rPh>
    <rPh sb="31" eb="32">
      <t>ワ</t>
    </rPh>
    <rPh sb="33" eb="34">
      <t>フ</t>
    </rPh>
    <rPh sb="36" eb="37">
      <t>オコナ</t>
    </rPh>
    <phoneticPr fontId="2"/>
  </si>
  <si>
    <t>60時間超過の勤務を行った際、代替休暇とした場合、その申請ができること。</t>
    <rPh sb="15" eb="17">
      <t>ダイタイ</t>
    </rPh>
    <rPh sb="17" eb="19">
      <t>キュウカ</t>
    </rPh>
    <rPh sb="22" eb="24">
      <t>バアイ</t>
    </rPh>
    <rPh sb="27" eb="29">
      <t>シンセイ</t>
    </rPh>
    <phoneticPr fontId="2"/>
  </si>
  <si>
    <t>休憩時間はパラメータによって登録数を変更できること。</t>
    <rPh sb="16" eb="17">
      <t>スウ</t>
    </rPh>
    <rPh sb="18" eb="20">
      <t>ヘンコウ</t>
    </rPh>
    <phoneticPr fontId="2"/>
  </si>
  <si>
    <t>時間外勤務開始時間と正規の勤務時間が重なっていないことを自動的にチェックする機能を有すること。</t>
  </si>
  <si>
    <t>実績申請（事後申請）の決裁ルートに任意の職員を組み込む機能があること。</t>
    <rPh sb="11" eb="13">
      <t>ケッサイ</t>
    </rPh>
    <rPh sb="17" eb="19">
      <t>ニンイ</t>
    </rPh>
    <rPh sb="20" eb="22">
      <t>ショクイン</t>
    </rPh>
    <rPh sb="23" eb="24">
      <t>ク</t>
    </rPh>
    <rPh sb="25" eb="26">
      <t>コ</t>
    </rPh>
    <phoneticPr fontId="2"/>
  </si>
  <si>
    <t>振替勤務管理</t>
    <rPh sb="0" eb="2">
      <t>フリカエ</t>
    </rPh>
    <rPh sb="2" eb="4">
      <t>キンム</t>
    </rPh>
    <rPh sb="4" eb="6">
      <t>カンリ</t>
    </rPh>
    <phoneticPr fontId="1"/>
  </si>
  <si>
    <t>振替・引当</t>
    <rPh sb="0" eb="2">
      <t>フリカエ</t>
    </rPh>
    <rPh sb="3" eb="5">
      <t>ヒキアテ</t>
    </rPh>
    <phoneticPr fontId="1"/>
  </si>
  <si>
    <t>週休日の振替単位は1日、半日（4時間）、時間等の選択ができること。</t>
    <rPh sb="0" eb="2">
      <t>シュウキュウ</t>
    </rPh>
    <rPh sb="2" eb="3">
      <t>ビ</t>
    </rPh>
    <rPh sb="4" eb="6">
      <t>フリカエ</t>
    </rPh>
    <rPh sb="6" eb="8">
      <t>タンイ</t>
    </rPh>
    <rPh sb="10" eb="11">
      <t>ニチ</t>
    </rPh>
    <rPh sb="12" eb="14">
      <t>ハンニチ</t>
    </rPh>
    <rPh sb="16" eb="18">
      <t>ジカン</t>
    </rPh>
    <rPh sb="20" eb="22">
      <t>ジカン</t>
    </rPh>
    <rPh sb="22" eb="23">
      <t>トウ</t>
    </rPh>
    <rPh sb="24" eb="26">
      <t>センタク</t>
    </rPh>
    <phoneticPr fontId="2"/>
  </si>
  <si>
    <t>振替申請画面で、時間外情報と振替情報を同時に入力し振替申請できること。</t>
    <rPh sb="0" eb="2">
      <t>フリカエ</t>
    </rPh>
    <rPh sb="2" eb="4">
      <t>シンセイ</t>
    </rPh>
    <rPh sb="4" eb="6">
      <t>ガメン</t>
    </rPh>
    <rPh sb="8" eb="11">
      <t>ジカンガイ</t>
    </rPh>
    <rPh sb="11" eb="13">
      <t>ジョウホウ</t>
    </rPh>
    <rPh sb="14" eb="16">
      <t>フリカエ</t>
    </rPh>
    <rPh sb="16" eb="18">
      <t>ジョウホウ</t>
    </rPh>
    <rPh sb="19" eb="21">
      <t>ドウジ</t>
    </rPh>
    <rPh sb="22" eb="24">
      <t>ニュウリョク</t>
    </rPh>
    <rPh sb="25" eb="27">
      <t>フリカエ</t>
    </rPh>
    <rPh sb="27" eb="29">
      <t>シンセイ</t>
    </rPh>
    <phoneticPr fontId="2"/>
  </si>
  <si>
    <t>振替繰越処理により、振替日を再度指定して申請できること。</t>
    <rPh sb="0" eb="2">
      <t>フリカエ</t>
    </rPh>
    <rPh sb="2" eb="4">
      <t>クリコシ</t>
    </rPh>
    <rPh sb="4" eb="6">
      <t>ショリ</t>
    </rPh>
    <rPh sb="10" eb="12">
      <t>フリカエ</t>
    </rPh>
    <rPh sb="12" eb="13">
      <t>ビ</t>
    </rPh>
    <rPh sb="14" eb="16">
      <t>サイド</t>
    </rPh>
    <rPh sb="16" eb="18">
      <t>シテイ</t>
    </rPh>
    <rPh sb="20" eb="22">
      <t>シンセイ</t>
    </rPh>
    <phoneticPr fontId="2"/>
  </si>
  <si>
    <t>特殊勤務管理</t>
    <rPh sb="0" eb="2">
      <t>トクシュ</t>
    </rPh>
    <rPh sb="2" eb="4">
      <t>キンム</t>
    </rPh>
    <rPh sb="4" eb="6">
      <t>カンリ</t>
    </rPh>
    <phoneticPr fontId="1"/>
  </si>
  <si>
    <t>日額特勤</t>
    <rPh sb="0" eb="2">
      <t>ニチガク</t>
    </rPh>
    <rPh sb="2" eb="4">
      <t>トッキン</t>
    </rPh>
    <phoneticPr fontId="1"/>
  </si>
  <si>
    <t>その他特勤</t>
    <rPh sb="2" eb="3">
      <t>タ</t>
    </rPh>
    <rPh sb="3" eb="5">
      <t>トッキン</t>
    </rPh>
    <phoneticPr fontId="1"/>
  </si>
  <si>
    <t>複数の特殊勤務実績をまとめて申請できること。</t>
    <rPh sb="0" eb="2">
      <t>フクスウ</t>
    </rPh>
    <rPh sb="3" eb="5">
      <t>トクシュ</t>
    </rPh>
    <rPh sb="5" eb="7">
      <t>キンム</t>
    </rPh>
    <rPh sb="7" eb="9">
      <t>ジッセキ</t>
    </rPh>
    <rPh sb="14" eb="16">
      <t>シンセイ</t>
    </rPh>
    <phoneticPr fontId="2"/>
  </si>
  <si>
    <t>管理職特別勤務管理</t>
    <rPh sb="0" eb="2">
      <t>カンリ</t>
    </rPh>
    <rPh sb="2" eb="3">
      <t>ショク</t>
    </rPh>
    <rPh sb="3" eb="5">
      <t>トクベツ</t>
    </rPh>
    <rPh sb="5" eb="7">
      <t>キンム</t>
    </rPh>
    <rPh sb="7" eb="9">
      <t>カンリ</t>
    </rPh>
    <phoneticPr fontId="1"/>
  </si>
  <si>
    <t>特別勤務</t>
    <rPh sb="0" eb="2">
      <t>トクベツ</t>
    </rPh>
    <rPh sb="2" eb="4">
      <t>キンム</t>
    </rPh>
    <phoneticPr fontId="1"/>
  </si>
  <si>
    <t>入力形態が時間外勤務等と同一であること。</t>
  </si>
  <si>
    <t>実績情報管理</t>
    <rPh sb="0" eb="2">
      <t>ジッセキ</t>
    </rPh>
    <rPh sb="2" eb="4">
      <t>ジョウホウ</t>
    </rPh>
    <rPh sb="4" eb="6">
      <t>カンリ</t>
    </rPh>
    <phoneticPr fontId="1"/>
  </si>
  <si>
    <t>夜間手当</t>
    <rPh sb="0" eb="2">
      <t>ヤカン</t>
    </rPh>
    <rPh sb="2" eb="4">
      <t>テアテ</t>
    </rPh>
    <phoneticPr fontId="1"/>
  </si>
  <si>
    <t>夜間手当を月次で集計し付与登録することができること。</t>
    <rPh sb="0" eb="2">
      <t>ヤカン</t>
    </rPh>
    <rPh sb="2" eb="4">
      <t>テアテ</t>
    </rPh>
    <rPh sb="5" eb="7">
      <t>ゲツジ</t>
    </rPh>
    <rPh sb="8" eb="10">
      <t>シュウケイ</t>
    </rPh>
    <rPh sb="11" eb="13">
      <t>フヨ</t>
    </rPh>
    <rPh sb="13" eb="15">
      <t>トウロク</t>
    </rPh>
    <phoneticPr fontId="2"/>
  </si>
  <si>
    <t>実績管理</t>
    <rPh sb="0" eb="2">
      <t>ジッセキ</t>
    </rPh>
    <rPh sb="2" eb="4">
      <t>カンリ</t>
    </rPh>
    <phoneticPr fontId="1"/>
  </si>
  <si>
    <t>期間指定により時間外勤務手当、管理職特別勤務手当、特殊勤務手当について所属毎に月間の個人別明細表をPDF形式およびCSV形式で出力できること。</t>
    <rPh sb="0" eb="2">
      <t>キカン</t>
    </rPh>
    <rPh sb="2" eb="4">
      <t>シテイ</t>
    </rPh>
    <rPh sb="7" eb="10">
      <t>ジカンガイ</t>
    </rPh>
    <rPh sb="10" eb="12">
      <t>キンム</t>
    </rPh>
    <rPh sb="12" eb="14">
      <t>テアテ</t>
    </rPh>
    <rPh sb="15" eb="17">
      <t>カンリ</t>
    </rPh>
    <rPh sb="17" eb="18">
      <t>ショク</t>
    </rPh>
    <rPh sb="18" eb="20">
      <t>トクベツ</t>
    </rPh>
    <rPh sb="20" eb="22">
      <t>キンム</t>
    </rPh>
    <rPh sb="22" eb="24">
      <t>テアテ</t>
    </rPh>
    <rPh sb="25" eb="27">
      <t>トクシュ</t>
    </rPh>
    <rPh sb="27" eb="29">
      <t>キンム</t>
    </rPh>
    <rPh sb="29" eb="31">
      <t>テアテ</t>
    </rPh>
    <rPh sb="35" eb="37">
      <t>ショゾク</t>
    </rPh>
    <rPh sb="37" eb="38">
      <t>ゴト</t>
    </rPh>
    <rPh sb="39" eb="41">
      <t>ゲッカン</t>
    </rPh>
    <rPh sb="42" eb="44">
      <t>コジン</t>
    </rPh>
    <rPh sb="44" eb="45">
      <t>ベツ</t>
    </rPh>
    <rPh sb="45" eb="47">
      <t>メイサイ</t>
    </rPh>
    <rPh sb="47" eb="48">
      <t>ヒョウ</t>
    </rPh>
    <rPh sb="52" eb="54">
      <t>ケイシキ</t>
    </rPh>
    <rPh sb="60" eb="62">
      <t>ケイシキ</t>
    </rPh>
    <rPh sb="63" eb="65">
      <t>シュツリョク</t>
    </rPh>
    <phoneticPr fontId="2"/>
  </si>
  <si>
    <t>所属毎、科目毎、職員毎に集計できること。</t>
    <rPh sb="0" eb="2">
      <t>ショゾク</t>
    </rPh>
    <rPh sb="2" eb="3">
      <t>ゴト</t>
    </rPh>
    <rPh sb="4" eb="6">
      <t>カモク</t>
    </rPh>
    <rPh sb="6" eb="7">
      <t>ゴト</t>
    </rPh>
    <rPh sb="8" eb="10">
      <t>ショクイン</t>
    </rPh>
    <rPh sb="10" eb="11">
      <t>ゴト</t>
    </rPh>
    <rPh sb="12" eb="14">
      <t>シュウケイ</t>
    </rPh>
    <phoneticPr fontId="2"/>
  </si>
  <si>
    <t>時間外について週休日・休日の時間外のみを抽出できること。</t>
    <rPh sb="0" eb="3">
      <t>ジカンガイ</t>
    </rPh>
    <rPh sb="7" eb="9">
      <t>シュウキュウ</t>
    </rPh>
    <rPh sb="9" eb="10">
      <t>ビ</t>
    </rPh>
    <rPh sb="11" eb="13">
      <t>キュウジツ</t>
    </rPh>
    <rPh sb="14" eb="17">
      <t>ジカンガイ</t>
    </rPh>
    <rPh sb="20" eb="22">
      <t>チュウシュツ</t>
    </rPh>
    <phoneticPr fontId="2"/>
  </si>
  <si>
    <t>時間外について支給率毎の合計を集計できること。</t>
    <rPh sb="0" eb="3">
      <t>ジカンガイ</t>
    </rPh>
    <rPh sb="7" eb="9">
      <t>シキュウ</t>
    </rPh>
    <rPh sb="9" eb="10">
      <t>リツ</t>
    </rPh>
    <rPh sb="10" eb="11">
      <t>ゴト</t>
    </rPh>
    <rPh sb="12" eb="14">
      <t>ゴウケイ</t>
    </rPh>
    <rPh sb="15" eb="17">
      <t>シュウケイ</t>
    </rPh>
    <phoneticPr fontId="2"/>
  </si>
  <si>
    <t>出張・旅費管理</t>
    <rPh sb="0" eb="2">
      <t>シュッチョウ</t>
    </rPh>
    <rPh sb="3" eb="5">
      <t>リョヒ</t>
    </rPh>
    <rPh sb="5" eb="7">
      <t>カンリ</t>
    </rPh>
    <phoneticPr fontId="1"/>
  </si>
  <si>
    <t>出張の報告内容の記録ができること。</t>
    <rPh sb="0" eb="2">
      <t>シュッチョウ</t>
    </rPh>
    <rPh sb="3" eb="5">
      <t>ホウコク</t>
    </rPh>
    <rPh sb="5" eb="7">
      <t>ナイヨウ</t>
    </rPh>
    <phoneticPr fontId="2"/>
  </si>
  <si>
    <t>報告入力機能</t>
    <rPh sb="0" eb="2">
      <t>ホウコク</t>
    </rPh>
    <rPh sb="2" eb="4">
      <t>ニュウリョク</t>
    </rPh>
    <rPh sb="4" eb="6">
      <t>キノウ</t>
    </rPh>
    <phoneticPr fontId="1"/>
  </si>
  <si>
    <t>精算入力された出張命令に対して出張報告ができること。</t>
    <rPh sb="15" eb="17">
      <t>シュッチョウ</t>
    </rPh>
    <phoneticPr fontId="2"/>
  </si>
  <si>
    <t>共通機能</t>
    <rPh sb="0" eb="2">
      <t>キョウツウ</t>
    </rPh>
    <rPh sb="2" eb="4">
      <t>キノウ</t>
    </rPh>
    <phoneticPr fontId="1"/>
  </si>
  <si>
    <t>出張命令決定前の取消ができること。</t>
  </si>
  <si>
    <t>権限を付与された職員は、所属別、職員別に出張命令を一覧表示又は印刷できること。</t>
  </si>
  <si>
    <t>氏名住所変更届</t>
    <rPh sb="0" eb="2">
      <t>シメイ</t>
    </rPh>
    <rPh sb="2" eb="4">
      <t>ジュウショ</t>
    </rPh>
    <rPh sb="4" eb="7">
      <t>ヘンコウトドケ</t>
    </rPh>
    <phoneticPr fontId="1"/>
  </si>
  <si>
    <t>扶養親族届</t>
    <rPh sb="0" eb="2">
      <t>フヨウ</t>
    </rPh>
    <rPh sb="2" eb="4">
      <t>シンゾク</t>
    </rPh>
    <rPh sb="4" eb="5">
      <t>トドケ</t>
    </rPh>
    <phoneticPr fontId="1"/>
  </si>
  <si>
    <t>住居届</t>
    <rPh sb="0" eb="2">
      <t>ジュウキョ</t>
    </rPh>
    <rPh sb="2" eb="3">
      <t>トドケ</t>
    </rPh>
    <phoneticPr fontId="1"/>
  </si>
  <si>
    <t>通勤届</t>
    <rPh sb="0" eb="2">
      <t>ツウキン</t>
    </rPh>
    <rPh sb="2" eb="3">
      <t>トドケ</t>
    </rPh>
    <phoneticPr fontId="1"/>
  </si>
  <si>
    <t>簡易届</t>
    <rPh sb="0" eb="2">
      <t>カンイ</t>
    </rPh>
    <rPh sb="2" eb="3">
      <t>トドケ</t>
    </rPh>
    <phoneticPr fontId="1"/>
  </si>
  <si>
    <t>電子源泉徴収票</t>
    <rPh sb="0" eb="2">
      <t>デンシ</t>
    </rPh>
    <rPh sb="2" eb="4">
      <t>ゲンセン</t>
    </rPh>
    <rPh sb="4" eb="6">
      <t>チョウシュウ</t>
    </rPh>
    <rPh sb="6" eb="7">
      <t>ヒョウ</t>
    </rPh>
    <phoneticPr fontId="1"/>
  </si>
  <si>
    <t>電子辞令書</t>
    <rPh sb="0" eb="2">
      <t>デンシ</t>
    </rPh>
    <rPh sb="2" eb="4">
      <t>ジレイ</t>
    </rPh>
    <rPh sb="4" eb="5">
      <t>ショ</t>
    </rPh>
    <phoneticPr fontId="1"/>
  </si>
  <si>
    <t>セットアップ機能</t>
    <rPh sb="6" eb="8">
      <t>キノウ</t>
    </rPh>
    <phoneticPr fontId="1"/>
  </si>
  <si>
    <t>共通コード情報取込</t>
    <rPh sb="0" eb="2">
      <t>キョウツウ</t>
    </rPh>
    <rPh sb="5" eb="7">
      <t>ジョウホウ</t>
    </rPh>
    <rPh sb="7" eb="9">
      <t>トリコミ</t>
    </rPh>
    <phoneticPr fontId="1"/>
  </si>
  <si>
    <t>補職、職務、職種、役職、職員区分、庁舎情報を取り込む機能を有すること。</t>
    <rPh sb="19" eb="21">
      <t>ジョウホウ</t>
    </rPh>
    <rPh sb="22" eb="23">
      <t>ト</t>
    </rPh>
    <rPh sb="24" eb="25">
      <t>コ</t>
    </rPh>
    <rPh sb="26" eb="28">
      <t>キノウ</t>
    </rPh>
    <rPh sb="29" eb="30">
      <t>ユウ</t>
    </rPh>
    <phoneticPr fontId="2"/>
  </si>
  <si>
    <t>データ出力機能を有し、外部で出力データをメンテナンスし再び取り込むことが可能であること。</t>
    <rPh sb="3" eb="5">
      <t>シュツリョク</t>
    </rPh>
    <rPh sb="5" eb="7">
      <t>キノウ</t>
    </rPh>
    <rPh sb="8" eb="9">
      <t>ユウ</t>
    </rPh>
    <rPh sb="11" eb="13">
      <t>ガイブ</t>
    </rPh>
    <rPh sb="14" eb="16">
      <t>シュツリョク</t>
    </rPh>
    <rPh sb="27" eb="28">
      <t>フタタ</t>
    </rPh>
    <rPh sb="29" eb="30">
      <t>ト</t>
    </rPh>
    <rPh sb="31" eb="32">
      <t>コ</t>
    </rPh>
    <rPh sb="36" eb="38">
      <t>カノウ</t>
    </rPh>
    <phoneticPr fontId="2"/>
  </si>
  <si>
    <t>所属情報取込</t>
    <rPh sb="0" eb="2">
      <t>ショゾク</t>
    </rPh>
    <rPh sb="2" eb="4">
      <t>ジョウホウ</t>
    </rPh>
    <rPh sb="4" eb="6">
      <t>トリコミ</t>
    </rPh>
    <phoneticPr fontId="1"/>
  </si>
  <si>
    <t>人事情報取込</t>
    <rPh sb="0" eb="2">
      <t>ジンジ</t>
    </rPh>
    <rPh sb="2" eb="4">
      <t>ジョウホウ</t>
    </rPh>
    <rPh sb="4" eb="6">
      <t>トリコミ</t>
    </rPh>
    <phoneticPr fontId="1"/>
  </si>
  <si>
    <t>金融機関情報取込</t>
    <rPh sb="0" eb="2">
      <t>キンユウ</t>
    </rPh>
    <rPh sb="2" eb="4">
      <t>キカン</t>
    </rPh>
    <rPh sb="4" eb="6">
      <t>ジョウホウ</t>
    </rPh>
    <rPh sb="6" eb="8">
      <t>トリコミ</t>
    </rPh>
    <phoneticPr fontId="1"/>
  </si>
  <si>
    <t>単価情報取込</t>
    <rPh sb="0" eb="2">
      <t>タンカ</t>
    </rPh>
    <rPh sb="2" eb="4">
      <t>ジョウホウ</t>
    </rPh>
    <rPh sb="4" eb="6">
      <t>トリコミ</t>
    </rPh>
    <phoneticPr fontId="1"/>
  </si>
  <si>
    <t>所属情報を取り込む機能を有すること。</t>
    <rPh sb="0" eb="2">
      <t>ショゾク</t>
    </rPh>
    <rPh sb="2" eb="4">
      <t>ジョウホウ</t>
    </rPh>
    <rPh sb="5" eb="6">
      <t>ト</t>
    </rPh>
    <rPh sb="7" eb="8">
      <t>コ</t>
    </rPh>
    <rPh sb="9" eb="11">
      <t>キノウ</t>
    </rPh>
    <rPh sb="12" eb="13">
      <t>ユウ</t>
    </rPh>
    <phoneticPr fontId="2"/>
  </si>
  <si>
    <t>人事情報を取り込む機能を有すること。</t>
    <rPh sb="5" eb="6">
      <t>ト</t>
    </rPh>
    <rPh sb="7" eb="8">
      <t>コ</t>
    </rPh>
    <rPh sb="9" eb="11">
      <t>キノウ</t>
    </rPh>
    <rPh sb="12" eb="13">
      <t>ユウ</t>
    </rPh>
    <phoneticPr fontId="2"/>
  </si>
  <si>
    <t>金融機関情報を取り込む機能を有すること。</t>
    <rPh sb="7" eb="8">
      <t>ト</t>
    </rPh>
    <rPh sb="9" eb="10">
      <t>コ</t>
    </rPh>
    <rPh sb="11" eb="13">
      <t>キノウ</t>
    </rPh>
    <rPh sb="14" eb="15">
      <t>ユウ</t>
    </rPh>
    <phoneticPr fontId="2"/>
  </si>
  <si>
    <t>他システム連携</t>
    <rPh sb="0" eb="1">
      <t>タ</t>
    </rPh>
    <rPh sb="5" eb="7">
      <t>レンケイ</t>
    </rPh>
    <phoneticPr fontId="1"/>
  </si>
  <si>
    <t>人事給与連携</t>
    <rPh sb="0" eb="2">
      <t>ジンジ</t>
    </rPh>
    <rPh sb="2" eb="4">
      <t>キュウヨ</t>
    </rPh>
    <rPh sb="4" eb="6">
      <t>レンケイ</t>
    </rPh>
    <phoneticPr fontId="1"/>
  </si>
  <si>
    <t>人事情報連携時、役職や職種により庶務管理の権限を自動的に設定できること。</t>
    <rPh sb="0" eb="2">
      <t>ジンジ</t>
    </rPh>
    <rPh sb="2" eb="4">
      <t>ジョウホウ</t>
    </rPh>
    <rPh sb="4" eb="6">
      <t>レンケイ</t>
    </rPh>
    <rPh sb="6" eb="7">
      <t>ジ</t>
    </rPh>
    <rPh sb="8" eb="10">
      <t>ヤクショク</t>
    </rPh>
    <rPh sb="11" eb="13">
      <t>ショクシュ</t>
    </rPh>
    <rPh sb="16" eb="18">
      <t>ショム</t>
    </rPh>
    <rPh sb="18" eb="20">
      <t>カンリ</t>
    </rPh>
    <rPh sb="21" eb="23">
      <t>ケンゲン</t>
    </rPh>
    <rPh sb="24" eb="27">
      <t>ジドウテキ</t>
    </rPh>
    <rPh sb="28" eb="30">
      <t>セッテイ</t>
    </rPh>
    <phoneticPr fontId="2"/>
  </si>
  <si>
    <t>人事給与システムに連携した前月実績情報は、連携取消処理（総務課権限のみ可能）を行うことで申請内容の変更が可能なこと。</t>
    <rPh sb="9" eb="11">
      <t>レンケイ</t>
    </rPh>
    <rPh sb="17" eb="19">
      <t>ジョウホウ</t>
    </rPh>
    <rPh sb="21" eb="23">
      <t>レンケイ</t>
    </rPh>
    <rPh sb="23" eb="25">
      <t>トリケシ</t>
    </rPh>
    <rPh sb="25" eb="27">
      <t>ショリ</t>
    </rPh>
    <rPh sb="28" eb="31">
      <t>ソウムカ</t>
    </rPh>
    <rPh sb="31" eb="33">
      <t>ケンゲン</t>
    </rPh>
    <rPh sb="35" eb="37">
      <t>カノウ</t>
    </rPh>
    <rPh sb="39" eb="40">
      <t>オコナ</t>
    </rPh>
    <rPh sb="44" eb="46">
      <t>シンセイ</t>
    </rPh>
    <rPh sb="46" eb="48">
      <t>ナイヨウ</t>
    </rPh>
    <rPh sb="49" eb="51">
      <t>ヘンコウ</t>
    </rPh>
    <rPh sb="52" eb="54">
      <t>カノウ</t>
    </rPh>
    <phoneticPr fontId="2"/>
  </si>
  <si>
    <t>前月実績情報の連動前に、給与連動情報をCSV形式で参照できること。</t>
    <rPh sb="16" eb="18">
      <t>ジョウホウ</t>
    </rPh>
    <phoneticPr fontId="2"/>
  </si>
  <si>
    <t>権限</t>
    <rPh sb="0" eb="2">
      <t>ケンゲン</t>
    </rPh>
    <phoneticPr fontId="1"/>
  </si>
  <si>
    <t>案件登録</t>
    <rPh sb="0" eb="2">
      <t>アンケン</t>
    </rPh>
    <rPh sb="2" eb="4">
      <t>トウロク</t>
    </rPh>
    <phoneticPr fontId="1"/>
  </si>
  <si>
    <t>指名業者の選考、入札（見積）、契約、検査の処理が行えること。</t>
  </si>
  <si>
    <t>指名請負人を選定した後、指名請負人選定調書、一般競争入札条件調書の作成が行えること。</t>
  </si>
  <si>
    <t>公告情報として入札参加資格情報の入力ができること。</t>
  </si>
  <si>
    <t>最低制限価格の適用ができること。</t>
  </si>
  <si>
    <t>業者選定</t>
    <rPh sb="0" eb="2">
      <t>ギョウシャ</t>
    </rPh>
    <rPh sb="2" eb="4">
      <t>センテイ</t>
    </rPh>
    <phoneticPr fontId="1"/>
  </si>
  <si>
    <t>入札（見積）・契約に関する各種帳票は、金額を設定することにより使用する帳票を自動選択できること。</t>
  </si>
  <si>
    <t>入札結果</t>
    <rPh sb="0" eb="2">
      <t>ニュウサツ</t>
    </rPh>
    <rPh sb="2" eb="4">
      <t>ケッカ</t>
    </rPh>
    <phoneticPr fontId="1"/>
  </si>
  <si>
    <t>完成検査に必要な情報（検査日・検査員・立会監督員・立会請負者・実施検査日・完成日・検査結果・監督員評点及び今回支払額等）を登録後、完成検査結果通知書、成績表、検査調書の作成ができること。</t>
  </si>
  <si>
    <t>契約変更</t>
    <rPh sb="0" eb="2">
      <t>ケイヤク</t>
    </rPh>
    <rPh sb="2" eb="4">
      <t>ヘンコウ</t>
    </rPh>
    <phoneticPr fontId="1"/>
  </si>
  <si>
    <t>情報出力</t>
    <rPh sb="0" eb="2">
      <t>ジョウホウ</t>
    </rPh>
    <rPh sb="2" eb="4">
      <t>シュツリョク</t>
    </rPh>
    <phoneticPr fontId="1"/>
  </si>
  <si>
    <t>業者管理</t>
    <rPh sb="0" eb="2">
      <t>ギョウシャ</t>
    </rPh>
    <rPh sb="2" eb="4">
      <t>カンリ</t>
    </rPh>
    <phoneticPr fontId="1"/>
  </si>
  <si>
    <t>工事・委託毎に指名登録業者を管理できること。</t>
  </si>
  <si>
    <t>経審情報を業者情報の一部として参照できること。</t>
  </si>
  <si>
    <t>前年度より引き継ぎ登録する場合は、前年度データをそのまま引き継いで変更箇所を入力することで該当年度の登録を行えること。</t>
  </si>
  <si>
    <t>受付業者の共同企業体の登録、管理が行えること。</t>
  </si>
  <si>
    <t>登録業者に対する入札参加資格・格付決定通知書を作成できること。</t>
  </si>
  <si>
    <t>小分類</t>
    <rPh sb="0" eb="3">
      <t>ショウブンルイ</t>
    </rPh>
    <phoneticPr fontId="1"/>
  </si>
  <si>
    <t>ログイン時のパスワードについては、ログインユーザが自分で変更できること。</t>
    <rPh sb="4" eb="5">
      <t>ジ</t>
    </rPh>
    <rPh sb="25" eb="27">
      <t>ジブン</t>
    </rPh>
    <rPh sb="28" eb="30">
      <t>ヘンコウ</t>
    </rPh>
    <phoneticPr fontId="2"/>
  </si>
  <si>
    <t>申請画面や検索画面のレイアウト統一されている、必須入力項目が色つきになっているなど、必要な操作や入力項目が一見して判別できる画面構成であること。</t>
    <rPh sb="0" eb="2">
      <t>シンセイ</t>
    </rPh>
    <rPh sb="2" eb="4">
      <t>ガメン</t>
    </rPh>
    <rPh sb="5" eb="7">
      <t>ケンサク</t>
    </rPh>
    <rPh sb="7" eb="9">
      <t>ガメン</t>
    </rPh>
    <rPh sb="15" eb="17">
      <t>トウイツ</t>
    </rPh>
    <rPh sb="23" eb="25">
      <t>ヒッス</t>
    </rPh>
    <rPh sb="25" eb="27">
      <t>ニュウリョク</t>
    </rPh>
    <rPh sb="27" eb="29">
      <t>コウモク</t>
    </rPh>
    <rPh sb="30" eb="31">
      <t>イロ</t>
    </rPh>
    <rPh sb="42" eb="44">
      <t>ヒツヨウ</t>
    </rPh>
    <phoneticPr fontId="2"/>
  </si>
  <si>
    <t>データ抽出（EUC）機能を有すること。</t>
    <rPh sb="3" eb="5">
      <t>チュウシュツ</t>
    </rPh>
    <phoneticPr fontId="2"/>
  </si>
  <si>
    <t>各職員に登録された週休日のサイクルや、勤務形態（始業時間・終業時間・休憩時間等）を用いて、年間の勤務予定を一括で登録できること。</t>
    <rPh sb="0" eb="3">
      <t>カクショクイン</t>
    </rPh>
    <rPh sb="4" eb="6">
      <t>トウロク</t>
    </rPh>
    <rPh sb="9" eb="11">
      <t>シュウキュウ</t>
    </rPh>
    <rPh sb="11" eb="12">
      <t>ビ</t>
    </rPh>
    <rPh sb="19" eb="21">
      <t>キンム</t>
    </rPh>
    <rPh sb="21" eb="23">
      <t>ケイタイ</t>
    </rPh>
    <rPh sb="24" eb="26">
      <t>シギョウ</t>
    </rPh>
    <rPh sb="26" eb="28">
      <t>ジカン</t>
    </rPh>
    <rPh sb="29" eb="31">
      <t>シュウギョウ</t>
    </rPh>
    <rPh sb="31" eb="33">
      <t>ジカン</t>
    </rPh>
    <rPh sb="34" eb="36">
      <t>キュウケイ</t>
    </rPh>
    <rPh sb="36" eb="38">
      <t>ジカン</t>
    </rPh>
    <rPh sb="38" eb="39">
      <t>ナド</t>
    </rPh>
    <rPh sb="41" eb="42">
      <t>モチ</t>
    </rPh>
    <rPh sb="45" eb="46">
      <t>ネン</t>
    </rPh>
    <rPh sb="46" eb="47">
      <t>カン</t>
    </rPh>
    <rPh sb="48" eb="50">
      <t>キンム</t>
    </rPh>
    <rPh sb="50" eb="52">
      <t>ヨテイ</t>
    </rPh>
    <rPh sb="53" eb="55">
      <t>イッカツ</t>
    </rPh>
    <rPh sb="56" eb="58">
      <t>トウロク</t>
    </rPh>
    <phoneticPr fontId="2"/>
  </si>
  <si>
    <t>月毎の勤務予定を他のメンバーから引用して登録できること。</t>
    <rPh sb="0" eb="1">
      <t>ツキ</t>
    </rPh>
    <rPh sb="1" eb="2">
      <t>ゴト</t>
    </rPh>
    <rPh sb="3" eb="5">
      <t>キンム</t>
    </rPh>
    <rPh sb="5" eb="7">
      <t>ヨテイ</t>
    </rPh>
    <rPh sb="8" eb="9">
      <t>ホカ</t>
    </rPh>
    <rPh sb="16" eb="18">
      <t>インヨウ</t>
    </rPh>
    <rPh sb="20" eb="22">
      <t>トウロク</t>
    </rPh>
    <phoneticPr fontId="2"/>
  </si>
  <si>
    <t>勤務形態・休暇・休日・週休日等上司が職員の勤務予定を修正するために必要な情報を一覧（カレンダー等）表示できること。</t>
    <rPh sb="18" eb="19">
      <t>ショク</t>
    </rPh>
    <rPh sb="19" eb="20">
      <t>イン</t>
    </rPh>
    <rPh sb="21" eb="23">
      <t>キンム</t>
    </rPh>
    <rPh sb="23" eb="25">
      <t>ヨテイ</t>
    </rPh>
    <rPh sb="26" eb="28">
      <t>シュウセイ</t>
    </rPh>
    <rPh sb="47" eb="48">
      <t>トウ</t>
    </rPh>
    <phoneticPr fontId="2"/>
  </si>
  <si>
    <t>申請事由が管理できること。</t>
    <rPh sb="0" eb="2">
      <t>シンセイ</t>
    </rPh>
    <rPh sb="2" eb="4">
      <t>ジユウ</t>
    </rPh>
    <rPh sb="5" eb="7">
      <t>カンリ</t>
    </rPh>
    <phoneticPr fontId="2"/>
  </si>
  <si>
    <t>住居の所有形態が種別登録できること。</t>
    <rPh sb="0" eb="2">
      <t>ジュウキョ</t>
    </rPh>
    <rPh sb="3" eb="5">
      <t>ショユウ</t>
    </rPh>
    <rPh sb="5" eb="7">
      <t>ケイタイ</t>
    </rPh>
    <rPh sb="8" eb="10">
      <t>シュベツ</t>
    </rPh>
    <rPh sb="10" eb="12">
      <t>トウロク</t>
    </rPh>
    <phoneticPr fontId="2"/>
  </si>
  <si>
    <t>住所を登録できること。</t>
    <rPh sb="0" eb="2">
      <t>ジュウショ</t>
    </rPh>
    <rPh sb="3" eb="5">
      <t>トウロク</t>
    </rPh>
    <phoneticPr fontId="2"/>
  </si>
  <si>
    <t>乗換等の順路を登録できること。</t>
    <rPh sb="0" eb="2">
      <t>ノリカエ</t>
    </rPh>
    <rPh sb="2" eb="3">
      <t>トウ</t>
    </rPh>
    <rPh sb="4" eb="6">
      <t>ジュンロ</t>
    </rPh>
    <rPh sb="7" eb="9">
      <t>トウロク</t>
    </rPh>
    <phoneticPr fontId="2"/>
  </si>
  <si>
    <t>合計の距離・時間・金額を算出すること。</t>
    <rPh sb="0" eb="2">
      <t>ゴウケイ</t>
    </rPh>
    <rPh sb="3" eb="5">
      <t>キョリ</t>
    </rPh>
    <rPh sb="6" eb="8">
      <t>ジカン</t>
    </rPh>
    <rPh sb="9" eb="11">
      <t>キンガク</t>
    </rPh>
    <rPh sb="12" eb="14">
      <t>サンシュツ</t>
    </rPh>
    <phoneticPr fontId="2"/>
  </si>
  <si>
    <t>申請理由を登録できること。</t>
    <rPh sb="0" eb="2">
      <t>シンセイ</t>
    </rPh>
    <rPh sb="2" eb="4">
      <t>リユウ</t>
    </rPh>
    <rPh sb="5" eb="7">
      <t>トウロク</t>
    </rPh>
    <phoneticPr fontId="2"/>
  </si>
  <si>
    <t>給与明細照会画面の前に再度システムのパスワード確認を行うこと。</t>
    <rPh sb="0" eb="2">
      <t>キュウヨ</t>
    </rPh>
    <rPh sb="2" eb="4">
      <t>メイサイ</t>
    </rPh>
    <rPh sb="4" eb="6">
      <t>ショウカイ</t>
    </rPh>
    <rPh sb="6" eb="8">
      <t>ガメン</t>
    </rPh>
    <rPh sb="9" eb="10">
      <t>マエ</t>
    </rPh>
    <rPh sb="11" eb="13">
      <t>サイド</t>
    </rPh>
    <rPh sb="23" eb="25">
      <t>カクニン</t>
    </rPh>
    <rPh sb="26" eb="27">
      <t>オコナ</t>
    </rPh>
    <phoneticPr fontId="2"/>
  </si>
  <si>
    <t>ユーザ権限管理によって本人が給与明細を照会・印刷ができること。</t>
    <rPh sb="3" eb="5">
      <t>ケンゲン</t>
    </rPh>
    <rPh sb="5" eb="7">
      <t>カンリ</t>
    </rPh>
    <rPh sb="11" eb="13">
      <t>ホンニン</t>
    </rPh>
    <rPh sb="14" eb="16">
      <t>キュウヨ</t>
    </rPh>
    <rPh sb="16" eb="18">
      <t>メイサイ</t>
    </rPh>
    <rPh sb="19" eb="21">
      <t>ショウカイ</t>
    </rPh>
    <rPh sb="22" eb="24">
      <t>インサツ</t>
    </rPh>
    <phoneticPr fontId="2"/>
  </si>
  <si>
    <t>過去に連携した給与明細情報を保管し、いつでも参照ができること。</t>
    <rPh sb="0" eb="2">
      <t>カコ</t>
    </rPh>
    <rPh sb="3" eb="5">
      <t>レンケイ</t>
    </rPh>
    <rPh sb="7" eb="9">
      <t>キュウヨ</t>
    </rPh>
    <rPh sb="9" eb="11">
      <t>メイサイ</t>
    </rPh>
    <rPh sb="11" eb="13">
      <t>ジョウホウ</t>
    </rPh>
    <rPh sb="14" eb="16">
      <t>ホカン</t>
    </rPh>
    <rPh sb="22" eb="24">
      <t>サンショウ</t>
    </rPh>
    <phoneticPr fontId="2"/>
  </si>
  <si>
    <t>ユーザ権限管理によって所属毎に給与明細の一括印刷ができること。</t>
    <rPh sb="3" eb="5">
      <t>ケンゲン</t>
    </rPh>
    <rPh sb="5" eb="7">
      <t>カンリ</t>
    </rPh>
    <rPh sb="11" eb="14">
      <t>ショゾクゴト</t>
    </rPh>
    <rPh sb="15" eb="17">
      <t>キュウヨ</t>
    </rPh>
    <rPh sb="17" eb="19">
      <t>メイサイ</t>
    </rPh>
    <rPh sb="20" eb="22">
      <t>イッカツ</t>
    </rPh>
    <rPh sb="22" eb="24">
      <t>インサツ</t>
    </rPh>
    <phoneticPr fontId="2"/>
  </si>
  <si>
    <t>源泉徴収票照会画面の前に再度システムのパスワード確認を行うこと。</t>
    <rPh sb="0" eb="2">
      <t>ゲンセン</t>
    </rPh>
    <rPh sb="2" eb="4">
      <t>チョウシュウ</t>
    </rPh>
    <rPh sb="4" eb="5">
      <t>ヒョウ</t>
    </rPh>
    <rPh sb="5" eb="7">
      <t>ショウカイ</t>
    </rPh>
    <rPh sb="7" eb="9">
      <t>ガメン</t>
    </rPh>
    <rPh sb="10" eb="11">
      <t>マエ</t>
    </rPh>
    <rPh sb="12" eb="14">
      <t>サイド</t>
    </rPh>
    <rPh sb="24" eb="26">
      <t>カクニン</t>
    </rPh>
    <rPh sb="27" eb="28">
      <t>オコナ</t>
    </rPh>
    <phoneticPr fontId="2"/>
  </si>
  <si>
    <t>ユーザ権限管理によって本人が源泉徴収票を照会・印刷ができること。</t>
    <rPh sb="3" eb="5">
      <t>ケンゲン</t>
    </rPh>
    <rPh sb="5" eb="7">
      <t>カンリ</t>
    </rPh>
    <rPh sb="11" eb="13">
      <t>ホンニン</t>
    </rPh>
    <rPh sb="14" eb="16">
      <t>ゲンセン</t>
    </rPh>
    <rPh sb="16" eb="18">
      <t>チョウシュウ</t>
    </rPh>
    <rPh sb="18" eb="19">
      <t>ヒョウ</t>
    </rPh>
    <rPh sb="20" eb="22">
      <t>ショウカイ</t>
    </rPh>
    <rPh sb="23" eb="25">
      <t>インサツ</t>
    </rPh>
    <phoneticPr fontId="2"/>
  </si>
  <si>
    <t>過去に連携した源泉徴収票情報を保管し、いつでも参照ができること。</t>
    <rPh sb="0" eb="2">
      <t>カコ</t>
    </rPh>
    <rPh sb="3" eb="5">
      <t>レンケイ</t>
    </rPh>
    <rPh sb="7" eb="9">
      <t>ゲンセン</t>
    </rPh>
    <rPh sb="9" eb="11">
      <t>チョウシュウ</t>
    </rPh>
    <rPh sb="11" eb="12">
      <t>ヒョウ</t>
    </rPh>
    <rPh sb="12" eb="14">
      <t>ジョウホウ</t>
    </rPh>
    <rPh sb="15" eb="17">
      <t>ホカン</t>
    </rPh>
    <rPh sb="23" eb="25">
      <t>サンショウ</t>
    </rPh>
    <phoneticPr fontId="2"/>
  </si>
  <si>
    <t>辞令書照会画面の前に再度システムのパスワード確認を行うこと。</t>
    <rPh sb="0" eb="2">
      <t>ジレイ</t>
    </rPh>
    <rPh sb="2" eb="3">
      <t>ショ</t>
    </rPh>
    <rPh sb="3" eb="5">
      <t>ショウカイ</t>
    </rPh>
    <rPh sb="5" eb="7">
      <t>ガメン</t>
    </rPh>
    <rPh sb="8" eb="9">
      <t>マエ</t>
    </rPh>
    <rPh sb="10" eb="12">
      <t>サイド</t>
    </rPh>
    <rPh sb="22" eb="24">
      <t>カクニン</t>
    </rPh>
    <rPh sb="25" eb="26">
      <t>オコナ</t>
    </rPh>
    <phoneticPr fontId="2"/>
  </si>
  <si>
    <t>ユーザ権限管理によって本人が辞令書を照会・印刷ができること。</t>
    <rPh sb="3" eb="5">
      <t>ケンゲン</t>
    </rPh>
    <rPh sb="5" eb="7">
      <t>カンリ</t>
    </rPh>
    <rPh sb="11" eb="13">
      <t>ホンニン</t>
    </rPh>
    <rPh sb="14" eb="16">
      <t>ジレイ</t>
    </rPh>
    <rPh sb="16" eb="17">
      <t>ショ</t>
    </rPh>
    <rPh sb="18" eb="20">
      <t>ショウカイ</t>
    </rPh>
    <rPh sb="21" eb="23">
      <t>インサツ</t>
    </rPh>
    <phoneticPr fontId="2"/>
  </si>
  <si>
    <t>過去に連携した辞令情報を保管し、いつでも参照ができること。</t>
    <rPh sb="0" eb="2">
      <t>カコ</t>
    </rPh>
    <rPh sb="3" eb="5">
      <t>レンケイ</t>
    </rPh>
    <rPh sb="7" eb="9">
      <t>ジレイ</t>
    </rPh>
    <rPh sb="9" eb="11">
      <t>ジョウホウ</t>
    </rPh>
    <rPh sb="12" eb="14">
      <t>ホカン</t>
    </rPh>
    <rPh sb="20" eb="22">
      <t>サンショウ</t>
    </rPh>
    <phoneticPr fontId="2"/>
  </si>
  <si>
    <t>電子決裁</t>
    <rPh sb="0" eb="2">
      <t>デンシ</t>
    </rPh>
    <rPh sb="2" eb="4">
      <t>ケッサイ</t>
    </rPh>
    <phoneticPr fontId="1"/>
  </si>
  <si>
    <t>庶務管理連携</t>
    <rPh sb="0" eb="2">
      <t>ショム</t>
    </rPh>
    <rPh sb="2" eb="4">
      <t>カンリ</t>
    </rPh>
    <rPh sb="4" eb="6">
      <t>レンケイ</t>
    </rPh>
    <phoneticPr fontId="1"/>
  </si>
  <si>
    <t>契約状況照会</t>
    <rPh sb="0" eb="2">
      <t>ケイヤク</t>
    </rPh>
    <rPh sb="2" eb="4">
      <t>ジョウキョウ</t>
    </rPh>
    <rPh sb="4" eb="6">
      <t>ショウカイ</t>
    </rPh>
    <phoneticPr fontId="1"/>
  </si>
  <si>
    <t>検索対象が利用者の場合は個人情報の他に、行き先案内板と同様の内容を表示できること。</t>
  </si>
  <si>
    <t>利用者検索機能</t>
    <rPh sb="0" eb="3">
      <t>リヨウシャ</t>
    </rPh>
    <rPh sb="3" eb="5">
      <t>ケンサク</t>
    </rPh>
    <rPh sb="5" eb="7">
      <t>キノウ</t>
    </rPh>
    <phoneticPr fontId="1"/>
  </si>
  <si>
    <t>人員構成図機能</t>
    <phoneticPr fontId="1"/>
  </si>
  <si>
    <t>アドレス帳に登録された内線番号を人員構成図に表示できること。</t>
  </si>
  <si>
    <t>組織構成・所属が一覧で階層表示できること。</t>
  </si>
  <si>
    <t>人員構成図機能</t>
    <rPh sb="0" eb="2">
      <t>ジンイン</t>
    </rPh>
    <rPh sb="2" eb="4">
      <t>コウセイ</t>
    </rPh>
    <rPh sb="4" eb="5">
      <t>ズ</t>
    </rPh>
    <rPh sb="5" eb="7">
      <t>キノウ</t>
    </rPh>
    <phoneticPr fontId="1"/>
  </si>
  <si>
    <t>ToDoの一覧表示を、完了・継続毎、期日順、優先度順に並び替えができること。</t>
  </si>
  <si>
    <t>文書登録時にユーザーを選択し、メールで通知できること。</t>
  </si>
  <si>
    <t>登録した文書ファイルの説明文章が付け加えられること。</t>
  </si>
  <si>
    <t>伝言メモ</t>
    <rPh sb="0" eb="2">
      <t>デンゴン</t>
    </rPh>
    <phoneticPr fontId="1"/>
  </si>
  <si>
    <t>行き先の表示方法を、ユーザー全員・不在者のみから選択できること。</t>
  </si>
  <si>
    <t>回覧板機能</t>
    <rPh sb="0" eb="3">
      <t>カイランバン</t>
    </rPh>
    <rPh sb="3" eb="5">
      <t>キノウ</t>
    </rPh>
    <phoneticPr fontId="1"/>
  </si>
  <si>
    <t>掲示板機能</t>
    <rPh sb="0" eb="3">
      <t>ケイジバン</t>
    </rPh>
    <rPh sb="3" eb="5">
      <t>キノウ</t>
    </rPh>
    <phoneticPr fontId="1"/>
  </si>
  <si>
    <t>回覧の回答時刻を表示できること。</t>
    <phoneticPr fontId="1"/>
  </si>
  <si>
    <t>ワークフローにて回覧が却下された場合、回覧作成者にその旨をメール送信できること。</t>
    <phoneticPr fontId="1"/>
  </si>
  <si>
    <t>回覧板作成者は、未回答ユーザーに対して督促メールを送ることができること。</t>
    <phoneticPr fontId="1"/>
  </si>
  <si>
    <t>回覧されてきた回覧板と、自分が作成した回覧板を分けて表示できること。</t>
    <phoneticPr fontId="1"/>
  </si>
  <si>
    <t>重要な文書は文書一覧画面で容易に区別でき、利用者に重要文書である事を周知徹底できること。</t>
    <phoneticPr fontId="1"/>
  </si>
  <si>
    <t>グループウェアのユーザー全員へ周知したい事項を掲載できること。</t>
    <phoneticPr fontId="1"/>
  </si>
  <si>
    <t>施設予約</t>
    <rPh sb="0" eb="2">
      <t>シセツ</t>
    </rPh>
    <rPh sb="2" eb="4">
      <t>ヨヤク</t>
    </rPh>
    <phoneticPr fontId="1"/>
  </si>
  <si>
    <t>施設を利用する人数を登録できること。</t>
  </si>
  <si>
    <t>定期的な施設利用を、毎日・平日のみ・曜日指定・毎月日付指定で一括入力（繰返し設定）できること。</t>
  </si>
  <si>
    <t>施設予約機能</t>
    <rPh sb="0" eb="2">
      <t>シセツ</t>
    </rPh>
    <rPh sb="2" eb="4">
      <t>ヨヤク</t>
    </rPh>
    <rPh sb="4" eb="6">
      <t>キノウ</t>
    </rPh>
    <phoneticPr fontId="1"/>
  </si>
  <si>
    <t>二役スケジュール機能</t>
    <rPh sb="0" eb="1">
      <t>ニ</t>
    </rPh>
    <rPh sb="1" eb="2">
      <t>ヤク</t>
    </rPh>
    <rPh sb="8" eb="10">
      <t>キノウ</t>
    </rPh>
    <phoneticPr fontId="1"/>
  </si>
  <si>
    <t>スケジュール</t>
    <phoneticPr fontId="1"/>
  </si>
  <si>
    <t>カレンダー表示は本日・土・日・祝日で色分け表示されること。</t>
    <phoneticPr fontId="1"/>
  </si>
  <si>
    <t>スケジュールを管理する幹部職員は自由に設定できること。</t>
    <phoneticPr fontId="1"/>
  </si>
  <si>
    <t>幹部職員のスケジュールを管理する仕組みを有すること。</t>
    <phoneticPr fontId="1"/>
  </si>
  <si>
    <t>スケジュールの印刷用画面があること。</t>
    <phoneticPr fontId="1"/>
  </si>
  <si>
    <t>定期的なスケジュールを、毎日・平日のみ・曜日指定・毎月日付指定で一括入力（繰返し設定）できること。</t>
    <phoneticPr fontId="1"/>
  </si>
  <si>
    <t>スケジュールの入力時に施設予約が同時に登録できること。</t>
    <phoneticPr fontId="1"/>
  </si>
  <si>
    <t>他利用者のスケジュールの登録ができること。</t>
    <phoneticPr fontId="1"/>
  </si>
  <si>
    <t>入力済みの内容をコピーして、別のスケジュール・イベントを作成できること。</t>
    <phoneticPr fontId="1"/>
  </si>
  <si>
    <t>非公開・隠すに設定したスケジュールを公開したいユーザーがいる場合は、ユーザーを選択し共有できること（その他のメンバーからは参照できないこと）。</t>
    <phoneticPr fontId="1"/>
  </si>
  <si>
    <t>登録された情報に対して、更新権限の設定ができること。</t>
    <phoneticPr fontId="1"/>
  </si>
  <si>
    <t>スケジュール機能</t>
    <rPh sb="6" eb="8">
      <t>キノウ</t>
    </rPh>
    <phoneticPr fontId="1"/>
  </si>
  <si>
    <t>メール送信ポートの指定ができること　（Outbound Port25 Blocking対策対応）。</t>
    <phoneticPr fontId="1"/>
  </si>
  <si>
    <t>メール</t>
    <phoneticPr fontId="1"/>
  </si>
  <si>
    <t>メール一覧からチェックされたメールを一括で未読・既読設定ができること。</t>
    <phoneticPr fontId="1"/>
  </si>
  <si>
    <t>未読メールの判別ができること。</t>
    <phoneticPr fontId="1"/>
  </si>
  <si>
    <t>アドレス帳機能</t>
    <rPh sb="4" eb="5">
      <t>チョウ</t>
    </rPh>
    <rPh sb="5" eb="7">
      <t>キノウ</t>
    </rPh>
    <phoneticPr fontId="1"/>
  </si>
  <si>
    <t>アドレスの表示方法は氏名順・会社順で並び替えができること。</t>
    <phoneticPr fontId="1"/>
  </si>
  <si>
    <t>自分用のアドレス帳を作成できること。</t>
    <phoneticPr fontId="1"/>
  </si>
  <si>
    <t>メール機能</t>
    <rPh sb="3" eb="5">
      <t>キノウ</t>
    </rPh>
    <phoneticPr fontId="1"/>
  </si>
  <si>
    <t>システムに渡すことのできるパラメータは、アプリケーションごとに管理者にて設定できること。</t>
    <rPh sb="5" eb="6">
      <t>ワタ</t>
    </rPh>
    <rPh sb="31" eb="34">
      <t>カンリシャ</t>
    </rPh>
    <rPh sb="36" eb="38">
      <t>セッテイ</t>
    </rPh>
    <phoneticPr fontId="1"/>
  </si>
  <si>
    <t>シングルサインオンでシステムを呼び出す場合に必要な情報を管理できること。</t>
    <phoneticPr fontId="1"/>
  </si>
  <si>
    <t>シングルサインオンのリンクより呼び出された場合、呼び出される側のシステムで必要な情報を渡すことができること。</t>
    <phoneticPr fontId="1"/>
  </si>
  <si>
    <t>クライアント/サーバ形式のシステムの呼び出しが可能であること。コマンドラインでパラメータ情報を提供できること。</t>
    <rPh sb="44" eb="46">
      <t>ジョウホウ</t>
    </rPh>
    <rPh sb="47" eb="49">
      <t>テイキョウ</t>
    </rPh>
    <phoneticPr fontId="1"/>
  </si>
  <si>
    <t>Webシステムの呼び出しが可能であること。POSTもしくはGETでパラメータ情報を提供できること。</t>
    <rPh sb="38" eb="40">
      <t>ジョウホウ</t>
    </rPh>
    <rPh sb="41" eb="43">
      <t>テイキョウ</t>
    </rPh>
    <phoneticPr fontId="1"/>
  </si>
  <si>
    <t>庶務管理システムで承認された休暇申請及び旅費申請の実績データを取り込み、個人のスケジュール情報として自動登録できること。</t>
    <rPh sb="0" eb="2">
      <t>ショム</t>
    </rPh>
    <rPh sb="2" eb="4">
      <t>カンリ</t>
    </rPh>
    <rPh sb="9" eb="11">
      <t>ショウニン</t>
    </rPh>
    <rPh sb="14" eb="16">
      <t>キュウカ</t>
    </rPh>
    <rPh sb="16" eb="18">
      <t>シンセイ</t>
    </rPh>
    <rPh sb="18" eb="19">
      <t>オヨ</t>
    </rPh>
    <rPh sb="20" eb="22">
      <t>リョヒ</t>
    </rPh>
    <rPh sb="22" eb="24">
      <t>シンセイ</t>
    </rPh>
    <rPh sb="25" eb="27">
      <t>ジッセキ</t>
    </rPh>
    <rPh sb="31" eb="32">
      <t>ト</t>
    </rPh>
    <rPh sb="33" eb="34">
      <t>コ</t>
    </rPh>
    <rPh sb="36" eb="38">
      <t>コジン</t>
    </rPh>
    <rPh sb="45" eb="47">
      <t>ジョウホウ</t>
    </rPh>
    <rPh sb="50" eb="52">
      <t>ジドウ</t>
    </rPh>
    <rPh sb="52" eb="54">
      <t>トウロク</t>
    </rPh>
    <phoneticPr fontId="1"/>
  </si>
  <si>
    <t>庶務管理システムの出退勤ボタンをグループウェアのトップ画面に表示し、庶務管理システムの出退勤情報に打刻情報を連携できること。</t>
    <rPh sb="0" eb="2">
      <t>ショム</t>
    </rPh>
    <rPh sb="2" eb="4">
      <t>カンリ</t>
    </rPh>
    <rPh sb="9" eb="12">
      <t>シュッタイキン</t>
    </rPh>
    <rPh sb="27" eb="29">
      <t>ガメン</t>
    </rPh>
    <rPh sb="30" eb="32">
      <t>ヒョウジ</t>
    </rPh>
    <rPh sb="34" eb="36">
      <t>ショム</t>
    </rPh>
    <rPh sb="36" eb="38">
      <t>カンリ</t>
    </rPh>
    <rPh sb="43" eb="46">
      <t>シュッタイキン</t>
    </rPh>
    <rPh sb="46" eb="48">
      <t>ジョウホウ</t>
    </rPh>
    <rPh sb="49" eb="51">
      <t>ダコク</t>
    </rPh>
    <rPh sb="51" eb="53">
      <t>ジョウホウ</t>
    </rPh>
    <rPh sb="54" eb="56">
      <t>レンケイ</t>
    </rPh>
    <phoneticPr fontId="1"/>
  </si>
  <si>
    <t>デスクトップ機能</t>
    <rPh sb="6" eb="8">
      <t>キノウ</t>
    </rPh>
    <phoneticPr fontId="1"/>
  </si>
  <si>
    <t>全般</t>
    <rPh sb="0" eb="2">
      <t>ゼンパン</t>
    </rPh>
    <phoneticPr fontId="1"/>
  </si>
  <si>
    <t>業種、格付等の条件入力により業者の一覧を表示し、業者を複数選択できること。</t>
    <rPh sb="3" eb="4">
      <t>カク</t>
    </rPh>
    <rPh sb="4" eb="5">
      <t>ヅ</t>
    </rPh>
    <phoneticPr fontId="1"/>
  </si>
  <si>
    <t>入札情報</t>
    <rPh sb="2" eb="4">
      <t>ジョウホウ</t>
    </rPh>
    <phoneticPr fontId="1"/>
  </si>
  <si>
    <t>入札が行われていない工事・業務等のみを表示し、入札情報の入力が行えること。</t>
    <rPh sb="3" eb="4">
      <t>オコナ</t>
    </rPh>
    <phoneticPr fontId="1"/>
  </si>
  <si>
    <t>入札情報の登録が行われている工事・業務等のみを表示し、入札結果情報の入力が行えること。</t>
    <rPh sb="5" eb="7">
      <t>トウロク</t>
    </rPh>
    <rPh sb="8" eb="9">
      <t>オコナ</t>
    </rPh>
    <rPh sb="29" eb="31">
      <t>ケッカ</t>
    </rPh>
    <phoneticPr fontId="1"/>
  </si>
  <si>
    <t>応札者毎、入札回数毎の入札の状況を登録できること。</t>
    <rPh sb="11" eb="13">
      <t>ニュウサツ</t>
    </rPh>
    <phoneticPr fontId="1"/>
  </si>
  <si>
    <t>応札金額を入力することにより落札業者を自動判定し、1位応札者が2名以上の場合は落札者を手動選択できること。</t>
    <rPh sb="43" eb="45">
      <t>シュドウ</t>
    </rPh>
    <phoneticPr fontId="1"/>
  </si>
  <si>
    <t>請負契約</t>
    <rPh sb="0" eb="2">
      <t>ウケオイ</t>
    </rPh>
    <rPh sb="2" eb="4">
      <t>ケイヤク</t>
    </rPh>
    <phoneticPr fontId="1"/>
  </si>
  <si>
    <t>完成日のみ変更、請負金額のみ変更、完成日と請負金額の変更を行えること。</t>
    <rPh sb="0" eb="2">
      <t>カンセイ</t>
    </rPh>
    <rPh sb="2" eb="3">
      <t>ビ</t>
    </rPh>
    <rPh sb="5" eb="7">
      <t>ヘンコウ</t>
    </rPh>
    <rPh sb="8" eb="10">
      <t>ウケオイ</t>
    </rPh>
    <rPh sb="10" eb="12">
      <t>キンガク</t>
    </rPh>
    <rPh sb="14" eb="16">
      <t>ヘンコウ</t>
    </rPh>
    <rPh sb="17" eb="19">
      <t>カンセイ</t>
    </rPh>
    <rPh sb="19" eb="20">
      <t>ビ</t>
    </rPh>
    <rPh sb="21" eb="23">
      <t>ウケオイ</t>
    </rPh>
    <rPh sb="23" eb="25">
      <t>キンガク</t>
    </rPh>
    <rPh sb="26" eb="28">
      <t>ヘンコウ</t>
    </rPh>
    <rPh sb="29" eb="30">
      <t>オコナ</t>
    </rPh>
    <phoneticPr fontId="1"/>
  </si>
  <si>
    <t>検査情報</t>
  </si>
  <si>
    <t>案件番号より検査情報を表示し、検査員・検査日・検査日時・評点・検査結果概要を入力できること。</t>
    <rPh sb="0" eb="2">
      <t>アンケン</t>
    </rPh>
    <rPh sb="6" eb="8">
      <t>ケンサ</t>
    </rPh>
    <phoneticPr fontId="1"/>
  </si>
  <si>
    <t>検査日、実施検査日及び完成日を登録できること。</t>
    <rPh sb="2" eb="3">
      <t>ヒ</t>
    </rPh>
    <rPh sb="4" eb="6">
      <t>ジッシ</t>
    </rPh>
    <rPh sb="6" eb="8">
      <t>ケンサ</t>
    </rPh>
    <rPh sb="11" eb="13">
      <t>カンセイ</t>
    </rPh>
    <rPh sb="15" eb="17">
      <t>トウロク</t>
    </rPh>
    <phoneticPr fontId="1"/>
  </si>
  <si>
    <t>契約実績に基づき、指名落札回数や契約実績等の情報をCSV出力できること。</t>
    <rPh sb="22" eb="24">
      <t>ジョウホウ</t>
    </rPh>
    <rPh sb="28" eb="30">
      <t>シュツリョク</t>
    </rPh>
    <phoneticPr fontId="1"/>
  </si>
  <si>
    <t>指名停止期間情報の履歴管理を行え、参照基準日時点での情報が検索できること。</t>
    <rPh sb="0" eb="2">
      <t>シメイ</t>
    </rPh>
    <rPh sb="2" eb="4">
      <t>テイシ</t>
    </rPh>
    <rPh sb="4" eb="6">
      <t>キカン</t>
    </rPh>
    <rPh sb="6" eb="8">
      <t>ジョウホウ</t>
    </rPh>
    <phoneticPr fontId="1"/>
  </si>
  <si>
    <t>出退勤管理・勤務管理</t>
    <rPh sb="0" eb="3">
      <t>シュッタイキン</t>
    </rPh>
    <rPh sb="3" eb="5">
      <t>カンリ</t>
    </rPh>
    <rPh sb="6" eb="8">
      <t>キンム</t>
    </rPh>
    <rPh sb="8" eb="10">
      <t>カンリ</t>
    </rPh>
    <phoneticPr fontId="1"/>
  </si>
  <si>
    <t>決裁者は複数の決裁すべき申請を、画面を切り替えることなく連続で決裁できること。</t>
    <rPh sb="0" eb="3">
      <t>ケッサイシャ</t>
    </rPh>
    <rPh sb="4" eb="6">
      <t>フクスウ</t>
    </rPh>
    <rPh sb="7" eb="9">
      <t>ケッサイ</t>
    </rPh>
    <rPh sb="12" eb="14">
      <t>シンセイ</t>
    </rPh>
    <rPh sb="16" eb="18">
      <t>ガメン</t>
    </rPh>
    <rPh sb="19" eb="20">
      <t>キ</t>
    </rPh>
    <rPh sb="21" eb="22">
      <t>カ</t>
    </rPh>
    <rPh sb="28" eb="30">
      <t>レンゾク</t>
    </rPh>
    <rPh sb="31" eb="33">
      <t>ケッサイ</t>
    </rPh>
    <phoneticPr fontId="2"/>
  </si>
  <si>
    <t>まとめ入力</t>
    <rPh sb="3" eb="5">
      <t>ニュウリョク</t>
    </rPh>
    <phoneticPr fontId="1"/>
  </si>
  <si>
    <t>電子明細</t>
    <rPh sb="0" eb="2">
      <t>デンシ</t>
    </rPh>
    <rPh sb="2" eb="4">
      <t>メイサイ</t>
    </rPh>
    <phoneticPr fontId="1"/>
  </si>
  <si>
    <t>休暇一括入力</t>
    <rPh sb="0" eb="2">
      <t>キュウカ</t>
    </rPh>
    <rPh sb="2" eb="4">
      <t>イッカツ</t>
    </rPh>
    <rPh sb="4" eb="6">
      <t>ニュウリョク</t>
    </rPh>
    <phoneticPr fontId="1"/>
  </si>
  <si>
    <t>時間外等勤務一括入力</t>
    <rPh sb="0" eb="3">
      <t>ジカンガイ</t>
    </rPh>
    <rPh sb="3" eb="4">
      <t>トウ</t>
    </rPh>
    <rPh sb="4" eb="6">
      <t>キンム</t>
    </rPh>
    <rPh sb="6" eb="8">
      <t>イッカツ</t>
    </rPh>
    <rPh sb="8" eb="10">
      <t>ニュウリョク</t>
    </rPh>
    <phoneticPr fontId="1"/>
  </si>
  <si>
    <t>週休日振替一括入力</t>
    <rPh sb="0" eb="2">
      <t>シュウキュウ</t>
    </rPh>
    <rPh sb="2" eb="3">
      <t>ビ</t>
    </rPh>
    <rPh sb="3" eb="5">
      <t>フリカエ</t>
    </rPh>
    <rPh sb="5" eb="7">
      <t>イッカツ</t>
    </rPh>
    <rPh sb="7" eb="9">
      <t>ニュウリョク</t>
    </rPh>
    <phoneticPr fontId="1"/>
  </si>
  <si>
    <t>特殊勤務一括入力</t>
    <rPh sb="0" eb="2">
      <t>トクシュ</t>
    </rPh>
    <rPh sb="2" eb="4">
      <t>キンム</t>
    </rPh>
    <rPh sb="4" eb="6">
      <t>イッカツ</t>
    </rPh>
    <rPh sb="6" eb="8">
      <t>ニュウリョク</t>
    </rPh>
    <phoneticPr fontId="1"/>
  </si>
  <si>
    <t>宿日直一括入力</t>
    <rPh sb="0" eb="3">
      <t>シュクニッチョク</t>
    </rPh>
    <rPh sb="3" eb="5">
      <t>イッカツ</t>
    </rPh>
    <rPh sb="5" eb="7">
      <t>ニュウリョク</t>
    </rPh>
    <phoneticPr fontId="1"/>
  </si>
  <si>
    <t>管理職特勤一括入力</t>
    <rPh sb="0" eb="2">
      <t>カンリ</t>
    </rPh>
    <rPh sb="2" eb="3">
      <t>ショク</t>
    </rPh>
    <rPh sb="3" eb="5">
      <t>トッキン</t>
    </rPh>
    <rPh sb="5" eb="7">
      <t>イッカツ</t>
    </rPh>
    <rPh sb="7" eb="9">
      <t>ニュウリョク</t>
    </rPh>
    <phoneticPr fontId="1"/>
  </si>
  <si>
    <t>所属長が所属する職員の年次有給休暇、夏季休暇、忌引休暇等の休暇情報を一画面でまとめて登録できること。</t>
    <rPh sb="4" eb="6">
      <t>ショゾク</t>
    </rPh>
    <rPh sb="8" eb="10">
      <t>ショクイン</t>
    </rPh>
    <rPh sb="11" eb="13">
      <t>ネンジ</t>
    </rPh>
    <rPh sb="13" eb="15">
      <t>ユウキュウ</t>
    </rPh>
    <rPh sb="15" eb="17">
      <t>キュウカ</t>
    </rPh>
    <rPh sb="18" eb="20">
      <t>カキ</t>
    </rPh>
    <rPh sb="20" eb="22">
      <t>キュウカ</t>
    </rPh>
    <rPh sb="23" eb="25">
      <t>キビキ</t>
    </rPh>
    <rPh sb="25" eb="27">
      <t>キュウカ</t>
    </rPh>
    <rPh sb="27" eb="28">
      <t>トウ</t>
    </rPh>
    <rPh sb="29" eb="31">
      <t>キュウカ</t>
    </rPh>
    <rPh sb="31" eb="33">
      <t>ジョウホウ</t>
    </rPh>
    <rPh sb="34" eb="37">
      <t>イチガメン</t>
    </rPh>
    <rPh sb="42" eb="44">
      <t>トウロク</t>
    </rPh>
    <phoneticPr fontId="1"/>
  </si>
  <si>
    <t>所属長が所属する職員の週休日振替情報を一画面でまとめて入力できること。</t>
    <rPh sb="0" eb="3">
      <t>ショゾクチョウ</t>
    </rPh>
    <rPh sb="4" eb="6">
      <t>ショゾク</t>
    </rPh>
    <rPh sb="8" eb="10">
      <t>ショクイン</t>
    </rPh>
    <rPh sb="11" eb="13">
      <t>シュウキュウ</t>
    </rPh>
    <rPh sb="13" eb="14">
      <t>ビ</t>
    </rPh>
    <rPh sb="14" eb="16">
      <t>フリカエ</t>
    </rPh>
    <rPh sb="16" eb="18">
      <t>ジョウホウ</t>
    </rPh>
    <rPh sb="19" eb="22">
      <t>イチガメン</t>
    </rPh>
    <rPh sb="27" eb="29">
      <t>ニュウリョク</t>
    </rPh>
    <phoneticPr fontId="1"/>
  </si>
  <si>
    <t>所属長が所属する職員の宿日直情報を一画面でまとめて入力できること。</t>
    <rPh sb="0" eb="3">
      <t>ショゾクチョウ</t>
    </rPh>
    <rPh sb="4" eb="6">
      <t>ショゾク</t>
    </rPh>
    <rPh sb="8" eb="10">
      <t>ショクイン</t>
    </rPh>
    <rPh sb="11" eb="14">
      <t>シュクニッチョク</t>
    </rPh>
    <rPh sb="14" eb="16">
      <t>ジョウホウ</t>
    </rPh>
    <rPh sb="17" eb="20">
      <t>イチガメン</t>
    </rPh>
    <rPh sb="25" eb="27">
      <t>ニュウリョク</t>
    </rPh>
    <phoneticPr fontId="1"/>
  </si>
  <si>
    <t>所属長が所属する職員の管理職特別勤務情報を一画面でまとめて入力できること。</t>
    <rPh sb="0" eb="3">
      <t>ショゾクチョウ</t>
    </rPh>
    <rPh sb="4" eb="6">
      <t>ショゾク</t>
    </rPh>
    <rPh sb="8" eb="10">
      <t>ショクイン</t>
    </rPh>
    <rPh sb="11" eb="13">
      <t>カンリ</t>
    </rPh>
    <rPh sb="13" eb="14">
      <t>ショク</t>
    </rPh>
    <rPh sb="14" eb="16">
      <t>トクベツ</t>
    </rPh>
    <rPh sb="16" eb="18">
      <t>キンム</t>
    </rPh>
    <rPh sb="18" eb="20">
      <t>ジョウホウ</t>
    </rPh>
    <rPh sb="21" eb="24">
      <t>イチガメン</t>
    </rPh>
    <rPh sb="29" eb="31">
      <t>ニュウリョク</t>
    </rPh>
    <phoneticPr fontId="1"/>
  </si>
  <si>
    <t>所属長が所属する職員の特殊勤務情報を一画面でまとめて入力できること。</t>
    <rPh sb="0" eb="3">
      <t>ショゾクチョウ</t>
    </rPh>
    <rPh sb="4" eb="6">
      <t>ショゾク</t>
    </rPh>
    <rPh sb="8" eb="10">
      <t>ショクイン</t>
    </rPh>
    <rPh sb="11" eb="13">
      <t>トクシュ</t>
    </rPh>
    <rPh sb="13" eb="15">
      <t>キンム</t>
    </rPh>
    <rPh sb="15" eb="17">
      <t>ジョウホウ</t>
    </rPh>
    <rPh sb="18" eb="21">
      <t>イチガメン</t>
    </rPh>
    <rPh sb="26" eb="28">
      <t>ニュウリョク</t>
    </rPh>
    <phoneticPr fontId="1"/>
  </si>
  <si>
    <t>トップメニューにて、ログイン者の勤怠に関わる警告メッセージ（出退勤打刻を行っていない場合、時間外等勤務申請（予定）に対して実績申請が行われていない等）を表示できること。</t>
    <rPh sb="16" eb="18">
      <t>キンタイ</t>
    </rPh>
    <rPh sb="19" eb="20">
      <t>カカ</t>
    </rPh>
    <rPh sb="22" eb="24">
      <t>ケイコク</t>
    </rPh>
    <rPh sb="73" eb="74">
      <t>ナド</t>
    </rPh>
    <rPh sb="76" eb="78">
      <t>ヒョウジ</t>
    </rPh>
    <phoneticPr fontId="2"/>
  </si>
  <si>
    <t>トップメニューにて決裁状況が確認できること。（申請中・決裁待ち・却下/引戻件数などの情報表示）
また、件数をクリックすることで、決裁状況照会が表示され、決裁処理ができること。</t>
    <rPh sb="9" eb="11">
      <t>ケッサイ</t>
    </rPh>
    <rPh sb="11" eb="13">
      <t>ジョウキョウ</t>
    </rPh>
    <rPh sb="14" eb="16">
      <t>カクニン</t>
    </rPh>
    <rPh sb="23" eb="26">
      <t>シンセイチュウ</t>
    </rPh>
    <rPh sb="27" eb="29">
      <t>ケッサイ</t>
    </rPh>
    <rPh sb="29" eb="30">
      <t>マ</t>
    </rPh>
    <rPh sb="37" eb="39">
      <t>ケンスウ</t>
    </rPh>
    <rPh sb="42" eb="44">
      <t>ジョウホウ</t>
    </rPh>
    <rPh sb="44" eb="46">
      <t>ヒョウジ</t>
    </rPh>
    <rPh sb="51" eb="53">
      <t>ケンスウ</t>
    </rPh>
    <rPh sb="64" eb="66">
      <t>ケッサイ</t>
    </rPh>
    <rPh sb="66" eb="68">
      <t>ジョウキョウ</t>
    </rPh>
    <rPh sb="68" eb="70">
      <t>ショウカイ</t>
    </rPh>
    <rPh sb="71" eb="73">
      <t>ヒョウジ</t>
    </rPh>
    <rPh sb="76" eb="78">
      <t>ケッサイ</t>
    </rPh>
    <rPh sb="78" eb="80">
      <t>ショリ</t>
    </rPh>
    <phoneticPr fontId="2"/>
  </si>
  <si>
    <t>グループウェア連携</t>
    <rPh sb="7" eb="9">
      <t>レンケイ</t>
    </rPh>
    <phoneticPr fontId="1"/>
  </si>
  <si>
    <t>所属長が所属する職員の時間外等勤務実績をカレンダー表示で登録できること。</t>
    <rPh sb="11" eb="14">
      <t>ジカンガイ</t>
    </rPh>
    <rPh sb="14" eb="15">
      <t>トウ</t>
    </rPh>
    <rPh sb="15" eb="17">
      <t>キンム</t>
    </rPh>
    <rPh sb="17" eb="19">
      <t>ジッセキ</t>
    </rPh>
    <rPh sb="25" eb="27">
      <t>ヒョウジ</t>
    </rPh>
    <rPh sb="28" eb="30">
      <t>トウロク</t>
    </rPh>
    <phoneticPr fontId="1"/>
  </si>
  <si>
    <t>No.</t>
    <phoneticPr fontId="1"/>
  </si>
  <si>
    <t>機能要件</t>
    <rPh sb="0" eb="2">
      <t>キノウ</t>
    </rPh>
    <rPh sb="2" eb="4">
      <t>ヨウケン</t>
    </rPh>
    <phoneticPr fontId="1"/>
  </si>
  <si>
    <t>基本要件</t>
    <rPh sb="0" eb="2">
      <t>キホン</t>
    </rPh>
    <rPh sb="2" eb="4">
      <t>ヨウケン</t>
    </rPh>
    <phoneticPr fontId="1"/>
  </si>
  <si>
    <t>年末調整</t>
    <rPh sb="0" eb="2">
      <t>ネンマツ</t>
    </rPh>
    <rPh sb="2" eb="4">
      <t>チョウセイ</t>
    </rPh>
    <phoneticPr fontId="1"/>
  </si>
  <si>
    <t>臨時嘱託</t>
    <rPh sb="0" eb="2">
      <t>リンジ</t>
    </rPh>
    <rPh sb="2" eb="4">
      <t>ショクタク</t>
    </rPh>
    <phoneticPr fontId="1"/>
  </si>
  <si>
    <t>トップメニューにて、職員向けにお知らせメッセージを表示できること。
また、文言は管理者にて容易に変更できること。</t>
    <rPh sb="10" eb="12">
      <t>ショクイン</t>
    </rPh>
    <rPh sb="12" eb="13">
      <t>ム</t>
    </rPh>
    <rPh sb="16" eb="17">
      <t>シ</t>
    </rPh>
    <rPh sb="25" eb="27">
      <t>ヒョウジ</t>
    </rPh>
    <rPh sb="37" eb="39">
      <t>モンゴン</t>
    </rPh>
    <rPh sb="40" eb="43">
      <t>カンリシャ</t>
    </rPh>
    <rPh sb="45" eb="47">
      <t>ヨウイ</t>
    </rPh>
    <rPh sb="48" eb="50">
      <t>ヘンコウ</t>
    </rPh>
    <phoneticPr fontId="2"/>
  </si>
  <si>
    <t>申請種別毎（時間外申請、年次有給申請、育児休業申請、妊娠休暇申請等）に資料を添付する機能を有すること。また、添付が必須な場合には添付の必須設定が行えること。</t>
    <rPh sb="6" eb="9">
      <t>ジカンガイ</t>
    </rPh>
    <rPh sb="9" eb="11">
      <t>シンセイ</t>
    </rPh>
    <rPh sb="12" eb="14">
      <t>ネンジ</t>
    </rPh>
    <rPh sb="14" eb="16">
      <t>ユウキュウ</t>
    </rPh>
    <rPh sb="16" eb="18">
      <t>シンセイ</t>
    </rPh>
    <rPh sb="19" eb="21">
      <t>イクジ</t>
    </rPh>
    <rPh sb="21" eb="23">
      <t>キュウギョウ</t>
    </rPh>
    <rPh sb="23" eb="25">
      <t>シンセイ</t>
    </rPh>
    <rPh sb="26" eb="28">
      <t>ニンシン</t>
    </rPh>
    <rPh sb="28" eb="30">
      <t>キュウカ</t>
    </rPh>
    <rPh sb="30" eb="32">
      <t>シンセイ</t>
    </rPh>
    <rPh sb="32" eb="33">
      <t>トウ</t>
    </rPh>
    <rPh sb="35" eb="37">
      <t>シリョウ</t>
    </rPh>
    <rPh sb="38" eb="40">
      <t>テンプ</t>
    </rPh>
    <rPh sb="42" eb="44">
      <t>キノウ</t>
    </rPh>
    <rPh sb="45" eb="46">
      <t>ユウ</t>
    </rPh>
    <rPh sb="54" eb="56">
      <t>テンプ</t>
    </rPh>
    <rPh sb="57" eb="59">
      <t>ヒッス</t>
    </rPh>
    <rPh sb="60" eb="62">
      <t>バアイ</t>
    </rPh>
    <rPh sb="64" eb="66">
      <t>テンプ</t>
    </rPh>
    <rPh sb="67" eb="69">
      <t>ヒッス</t>
    </rPh>
    <rPh sb="69" eb="71">
      <t>セッテイ</t>
    </rPh>
    <rPh sb="72" eb="73">
      <t>オコナ</t>
    </rPh>
    <phoneticPr fontId="2"/>
  </si>
  <si>
    <t>決裁ルート設定</t>
    <rPh sb="0" eb="2">
      <t>ケッサイ</t>
    </rPh>
    <rPh sb="5" eb="7">
      <t>セッテイ</t>
    </rPh>
    <phoneticPr fontId="1"/>
  </si>
  <si>
    <t>代理決裁</t>
    <rPh sb="0" eb="2">
      <t>ダイリ</t>
    </rPh>
    <rPh sb="2" eb="4">
      <t>ケッサイ</t>
    </rPh>
    <phoneticPr fontId="1"/>
  </si>
  <si>
    <t>決裁処理</t>
    <rPh sb="0" eb="2">
      <t>ケッサイ</t>
    </rPh>
    <rPh sb="2" eb="4">
      <t>ショリ</t>
    </rPh>
    <phoneticPr fontId="1"/>
  </si>
  <si>
    <t>決裁</t>
    <rPh sb="0" eb="2">
      <t>ケッサイ</t>
    </rPh>
    <phoneticPr fontId="1"/>
  </si>
  <si>
    <t>申請</t>
    <rPh sb="0" eb="2">
      <t>シンセイ</t>
    </rPh>
    <phoneticPr fontId="1"/>
  </si>
  <si>
    <t>申請処理</t>
    <rPh sb="0" eb="2">
      <t>シンセイ</t>
    </rPh>
    <rPh sb="2" eb="4">
      <t>ショリ</t>
    </rPh>
    <phoneticPr fontId="1"/>
  </si>
  <si>
    <t>承認者・決裁者が不在となる場合は、事前に代理決裁者を設定できること。
また期間の設定も可能なこと。</t>
    <rPh sb="0" eb="2">
      <t>ショウニン</t>
    </rPh>
    <rPh sb="2" eb="3">
      <t>シャ</t>
    </rPh>
    <rPh sb="4" eb="7">
      <t>ケッサイシャ</t>
    </rPh>
    <rPh sb="8" eb="10">
      <t>フザイ</t>
    </rPh>
    <rPh sb="13" eb="15">
      <t>バアイ</t>
    </rPh>
    <rPh sb="17" eb="19">
      <t>ジゼン</t>
    </rPh>
    <rPh sb="20" eb="22">
      <t>ダイリ</t>
    </rPh>
    <rPh sb="22" eb="25">
      <t>ケッサイシャ</t>
    </rPh>
    <rPh sb="26" eb="28">
      <t>セッテイ</t>
    </rPh>
    <rPh sb="37" eb="39">
      <t>キカン</t>
    </rPh>
    <rPh sb="40" eb="42">
      <t>セッテイ</t>
    </rPh>
    <rPh sb="43" eb="45">
      <t>カノウ</t>
    </rPh>
    <phoneticPr fontId="2"/>
  </si>
  <si>
    <t>代理決裁者を一覧画面で設定できること。</t>
    <rPh sb="0" eb="2">
      <t>ダイリ</t>
    </rPh>
    <rPh sb="2" eb="4">
      <t>ケッサイ</t>
    </rPh>
    <rPh sb="4" eb="5">
      <t>シャ</t>
    </rPh>
    <rPh sb="11" eb="13">
      <t>セッテイ</t>
    </rPh>
    <phoneticPr fontId="2"/>
  </si>
  <si>
    <t>出勤・退勤状況</t>
    <rPh sb="0" eb="2">
      <t>シュッキン</t>
    </rPh>
    <rPh sb="3" eb="5">
      <t>タイキン</t>
    </rPh>
    <rPh sb="5" eb="7">
      <t>ジョウキョウ</t>
    </rPh>
    <phoneticPr fontId="1"/>
  </si>
  <si>
    <t>権限の設定により各職員または所属長にて出勤・退勤状況の修正を可能とする運用ができること。</t>
    <rPh sb="8" eb="11">
      <t>カクショクイン</t>
    </rPh>
    <rPh sb="14" eb="17">
      <t>ショゾクチョウ</t>
    </rPh>
    <rPh sb="30" eb="32">
      <t>カノウ</t>
    </rPh>
    <rPh sb="35" eb="37">
      <t>ウンヨウ</t>
    </rPh>
    <phoneticPr fontId="2"/>
  </si>
  <si>
    <t>所属長は各日に出勤する所属職員の人数を確認できること。
また所属職員の勤務予定を修正する際に、日々の各勤務シフトに割り当てられている人数を確認しながら修正できること。</t>
    <rPh sb="0" eb="3">
      <t>ショゾクチョウ</t>
    </rPh>
    <rPh sb="4" eb="5">
      <t>カク</t>
    </rPh>
    <rPh sb="5" eb="6">
      <t>ヒ</t>
    </rPh>
    <rPh sb="7" eb="9">
      <t>シュッキン</t>
    </rPh>
    <rPh sb="13" eb="15">
      <t>ショクイン</t>
    </rPh>
    <rPh sb="16" eb="18">
      <t>ニンズウ</t>
    </rPh>
    <rPh sb="19" eb="21">
      <t>カクニン</t>
    </rPh>
    <rPh sb="30" eb="32">
      <t>ショゾク</t>
    </rPh>
    <rPh sb="32" eb="34">
      <t>ショクイン</t>
    </rPh>
    <rPh sb="35" eb="37">
      <t>キンム</t>
    </rPh>
    <rPh sb="37" eb="39">
      <t>ヨテイ</t>
    </rPh>
    <rPh sb="40" eb="42">
      <t>シュウセイ</t>
    </rPh>
    <rPh sb="44" eb="45">
      <t>サイ</t>
    </rPh>
    <rPh sb="50" eb="51">
      <t>カク</t>
    </rPh>
    <rPh sb="51" eb="53">
      <t>キンム</t>
    </rPh>
    <rPh sb="57" eb="58">
      <t>ワ</t>
    </rPh>
    <rPh sb="59" eb="60">
      <t>ア</t>
    </rPh>
    <rPh sb="66" eb="68">
      <t>ニンズウ</t>
    </rPh>
    <rPh sb="69" eb="71">
      <t>カクニン</t>
    </rPh>
    <rPh sb="75" eb="77">
      <t>シュウセイ</t>
    </rPh>
    <phoneticPr fontId="2"/>
  </si>
  <si>
    <t>勤務予定管理</t>
    <rPh sb="0" eb="2">
      <t>キンム</t>
    </rPh>
    <rPh sb="2" eb="4">
      <t>ヨテイ</t>
    </rPh>
    <rPh sb="4" eb="6">
      <t>カンリ</t>
    </rPh>
    <phoneticPr fontId="1"/>
  </si>
  <si>
    <t>休暇申請</t>
    <rPh sb="0" eb="2">
      <t>キュウカ</t>
    </rPh>
    <rPh sb="2" eb="4">
      <t>シンセイ</t>
    </rPh>
    <phoneticPr fontId="1"/>
  </si>
  <si>
    <t>休暇の申請が1日、半日（4時間）、時間等でできること。
また、休暇種別で、入力画面が切り替わり取得可能な単位を自動判定できること。</t>
    <rPh sb="31" eb="33">
      <t>キュウカ</t>
    </rPh>
    <rPh sb="33" eb="35">
      <t>シュベツ</t>
    </rPh>
    <rPh sb="37" eb="39">
      <t>ニュウリョク</t>
    </rPh>
    <rPh sb="39" eb="41">
      <t>ガメン</t>
    </rPh>
    <rPh sb="42" eb="43">
      <t>キ</t>
    </rPh>
    <rPh sb="44" eb="45">
      <t>カ</t>
    </rPh>
    <phoneticPr fontId="2"/>
  </si>
  <si>
    <t>勤務日と振替日を月を跨いで申請し、月次締処理後に振替休日を取得できなかった場合は、振替繰越処理ができること。</t>
    <rPh sb="13" eb="15">
      <t>シンセイ</t>
    </rPh>
    <rPh sb="17" eb="19">
      <t>ゲツジ</t>
    </rPh>
    <rPh sb="19" eb="20">
      <t>シ</t>
    </rPh>
    <rPh sb="20" eb="22">
      <t>ショリ</t>
    </rPh>
    <rPh sb="22" eb="23">
      <t>ゴ</t>
    </rPh>
    <rPh sb="24" eb="26">
      <t>フリカエ</t>
    </rPh>
    <rPh sb="26" eb="28">
      <t>キュウジツ</t>
    </rPh>
    <rPh sb="29" eb="31">
      <t>シュトク</t>
    </rPh>
    <rPh sb="37" eb="39">
      <t>バアイ</t>
    </rPh>
    <rPh sb="41" eb="43">
      <t>フリカエ</t>
    </rPh>
    <rPh sb="43" eb="45">
      <t>クリコシ</t>
    </rPh>
    <rPh sb="45" eb="47">
      <t>ショリ</t>
    </rPh>
    <phoneticPr fontId="2"/>
  </si>
  <si>
    <t>勤務時間数に応じた支給割合別の回数を自動集計できること。
平日深夜の手当にも対応していること。</t>
    <rPh sb="29" eb="31">
      <t>ヘイジツ</t>
    </rPh>
    <rPh sb="31" eb="33">
      <t>シンヤ</t>
    </rPh>
    <rPh sb="34" eb="36">
      <t>テアテ</t>
    </rPh>
    <rPh sb="38" eb="40">
      <t>タイオウ</t>
    </rPh>
    <phoneticPr fontId="2"/>
  </si>
  <si>
    <t>付与登録された夜間手当の時間を各所属で確認できること。</t>
    <rPh sb="7" eb="9">
      <t>ヤカン</t>
    </rPh>
    <rPh sb="9" eb="11">
      <t>テアテ</t>
    </rPh>
    <rPh sb="12" eb="14">
      <t>ジカン</t>
    </rPh>
    <rPh sb="15" eb="18">
      <t>カクショゾク</t>
    </rPh>
    <rPh sb="19" eb="21">
      <t>カクニン</t>
    </rPh>
    <phoneticPr fontId="2"/>
  </si>
  <si>
    <t>権限により所属長は自所属内について月間の個人別明細表を出力できること。</t>
    <rPh sb="0" eb="2">
      <t>ケンゲン</t>
    </rPh>
    <rPh sb="5" eb="8">
      <t>ショゾクチョウ</t>
    </rPh>
    <rPh sb="9" eb="10">
      <t>ジ</t>
    </rPh>
    <rPh sb="10" eb="12">
      <t>ショゾク</t>
    </rPh>
    <rPh sb="12" eb="13">
      <t>ナイ</t>
    </rPh>
    <rPh sb="17" eb="19">
      <t>ゲッカン</t>
    </rPh>
    <rPh sb="27" eb="29">
      <t>シュツリョク</t>
    </rPh>
    <phoneticPr fontId="2"/>
  </si>
  <si>
    <t>電子給与明細</t>
    <rPh sb="0" eb="2">
      <t>デンシ</t>
    </rPh>
    <rPh sb="2" eb="4">
      <t>キュウヨ</t>
    </rPh>
    <rPh sb="4" eb="6">
      <t>メイサイ</t>
    </rPh>
    <phoneticPr fontId="1"/>
  </si>
  <si>
    <t>前月実績情報の連動前に、個人・各所属長・総務課で未承認情報の有無の確認が行え、データ出力できること。</t>
    <rPh sb="12" eb="14">
      <t>コジン</t>
    </rPh>
    <rPh sb="27" eb="29">
      <t>ジョウホウ</t>
    </rPh>
    <rPh sb="42" eb="44">
      <t>シュツリョク</t>
    </rPh>
    <phoneticPr fontId="2"/>
  </si>
  <si>
    <t>交通費、宿泊費、日当について月単位で集計できること。</t>
    <rPh sb="0" eb="3">
      <t>コウツウヒ</t>
    </rPh>
    <rPh sb="4" eb="7">
      <t>シュクハクヒ</t>
    </rPh>
    <rPh sb="8" eb="10">
      <t>ニットウ</t>
    </rPh>
    <phoneticPr fontId="2"/>
  </si>
  <si>
    <r>
      <rPr>
        <b/>
        <sz val="16"/>
        <color theme="7"/>
        <rFont val="ＭＳ Ｐゴシック"/>
        <family val="3"/>
        <charset val="128"/>
        <scheme val="minor"/>
      </rPr>
      <t>■</t>
    </r>
    <r>
      <rPr>
        <b/>
        <sz val="16"/>
        <color theme="1"/>
        <rFont val="ＭＳ Ｐゴシック"/>
        <family val="3"/>
        <charset val="128"/>
        <scheme val="minor"/>
      </rPr>
      <t>庶務管理システム　機能仕様書</t>
    </r>
    <rPh sb="1" eb="3">
      <t>ショム</t>
    </rPh>
    <rPh sb="3" eb="5">
      <t>カンリ</t>
    </rPh>
    <rPh sb="10" eb="12">
      <t>キノウ</t>
    </rPh>
    <rPh sb="12" eb="15">
      <t>シヨウショ</t>
    </rPh>
    <phoneticPr fontId="1"/>
  </si>
  <si>
    <t>操作性</t>
    <rPh sb="0" eb="3">
      <t>ソウサセイ</t>
    </rPh>
    <phoneticPr fontId="1"/>
  </si>
  <si>
    <t>大分類</t>
    <rPh sb="0" eb="1">
      <t>ダイ</t>
    </rPh>
    <rPh sb="1" eb="3">
      <t>ブンルイ</t>
    </rPh>
    <phoneticPr fontId="1"/>
  </si>
  <si>
    <t>決裁連携</t>
    <rPh sb="0" eb="2">
      <t>ケッサイ</t>
    </rPh>
    <rPh sb="2" eb="4">
      <t>レンケイ</t>
    </rPh>
    <phoneticPr fontId="1"/>
  </si>
  <si>
    <t>各機能をメニューとして表示でき、ワンクリックで起動できること。</t>
    <rPh sb="11" eb="13">
      <t>ヒョウジ</t>
    </rPh>
    <phoneticPr fontId="1"/>
  </si>
  <si>
    <t>各システムへの入口（シングルサインオン）を配置できること。</t>
    <phoneticPr fontId="1"/>
  </si>
  <si>
    <t>利用者により、呼び出すことができるシステムを制限できること。
制限されたシステムは、表示されないこと。</t>
    <phoneticPr fontId="1"/>
  </si>
  <si>
    <t>ユーザーの内線番号、連絡先電話番号、その他連絡先を入力・表示できること。</t>
    <rPh sb="5" eb="7">
      <t>ナイセン</t>
    </rPh>
    <rPh sb="7" eb="9">
      <t>バンゴウ</t>
    </rPh>
    <phoneticPr fontId="1"/>
  </si>
  <si>
    <t>メールサーバを介さずにグループウェアユーザー間でのメールの送受信ができること。</t>
    <phoneticPr fontId="1"/>
  </si>
  <si>
    <t>システムに渡すことのできるパラメータは、利用者ごとに設定できること。
管理者による許可の下で利用者が設定できること。</t>
    <rPh sb="5" eb="6">
      <t>ワタ</t>
    </rPh>
    <rPh sb="20" eb="23">
      <t>リヨウシャ</t>
    </rPh>
    <rPh sb="26" eb="28">
      <t>セッテイ</t>
    </rPh>
    <rPh sb="35" eb="38">
      <t>カンリシャ</t>
    </rPh>
    <rPh sb="41" eb="43">
      <t>キョカ</t>
    </rPh>
    <rPh sb="44" eb="45">
      <t>モト</t>
    </rPh>
    <rPh sb="46" eb="49">
      <t>リヨウシャ</t>
    </rPh>
    <rPh sb="50" eb="52">
      <t>セッテイ</t>
    </rPh>
    <phoneticPr fontId="1"/>
  </si>
  <si>
    <t>全体スケジュール機能</t>
    <phoneticPr fontId="1"/>
  </si>
  <si>
    <t>掲示者は掲示物の掲示開始日の設定ができ、掲載期限も設定できること。</t>
    <phoneticPr fontId="1"/>
  </si>
  <si>
    <t>期日が近いToDoの内容をメール送信することができること。
メールを送る日付は、当日から6日前まで一日毎・一週間前・二週間前から設定できること。</t>
    <phoneticPr fontId="1"/>
  </si>
  <si>
    <t>ToDoリスト機能</t>
    <rPh sb="7" eb="9">
      <t>キノウ</t>
    </rPh>
    <phoneticPr fontId="1"/>
  </si>
  <si>
    <t>契約管理</t>
    <rPh sb="0" eb="2">
      <t>ケイヤク</t>
    </rPh>
    <rPh sb="2" eb="4">
      <t>カンリ</t>
    </rPh>
    <phoneticPr fontId="1"/>
  </si>
  <si>
    <r>
      <rPr>
        <b/>
        <sz val="16"/>
        <color theme="7"/>
        <rFont val="ＭＳ Ｐゴシック"/>
        <family val="3"/>
        <charset val="128"/>
        <scheme val="minor"/>
      </rPr>
      <t>■</t>
    </r>
    <r>
      <rPr>
        <b/>
        <sz val="16"/>
        <color theme="1"/>
        <rFont val="ＭＳ Ｐゴシック"/>
        <family val="3"/>
        <charset val="128"/>
        <scheme val="minor"/>
      </rPr>
      <t>グループウェアシステム　機能仕様書</t>
    </r>
    <rPh sb="13" eb="15">
      <t>キノウ</t>
    </rPh>
    <rPh sb="15" eb="18">
      <t>シヨウショ</t>
    </rPh>
    <phoneticPr fontId="1"/>
  </si>
  <si>
    <t>届出申請</t>
    <rPh sb="0" eb="2">
      <t>トドケデ</t>
    </rPh>
    <rPh sb="2" eb="4">
      <t>シンセイ</t>
    </rPh>
    <phoneticPr fontId="1"/>
  </si>
  <si>
    <t>共通</t>
    <rPh sb="0" eb="2">
      <t>キョウツウ</t>
    </rPh>
    <phoneticPr fontId="1"/>
  </si>
  <si>
    <t>申請等の決裁状況をグループウェアに表示できること。
また、決裁処理画面にダイレクトに画面展開するリンクを貼ることができ、承認及び決裁業務を効率的に進められること。</t>
    <rPh sb="0" eb="2">
      <t>シンセイ</t>
    </rPh>
    <phoneticPr fontId="1"/>
  </si>
  <si>
    <t>事象別届出管理</t>
    <rPh sb="0" eb="2">
      <t>ジショウ</t>
    </rPh>
    <rPh sb="2" eb="3">
      <t>ベツ</t>
    </rPh>
    <rPh sb="3" eb="5">
      <t>トドケデ</t>
    </rPh>
    <rPh sb="5" eb="7">
      <t>カンリ</t>
    </rPh>
    <phoneticPr fontId="1"/>
  </si>
  <si>
    <t>事象別（結婚したとき、引っ越ししたとき、こどもが生まれたとき等）に必要な届出一覧を設定でき、事象を選択することで必要な届出の一覧を表示できること。</t>
    <rPh sb="4" eb="6">
      <t>ケッコン</t>
    </rPh>
    <rPh sb="11" eb="12">
      <t>ヒ</t>
    </rPh>
    <rPh sb="13" eb="14">
      <t>コ</t>
    </rPh>
    <rPh sb="24" eb="25">
      <t>ウ</t>
    </rPh>
    <rPh sb="30" eb="31">
      <t>トウ</t>
    </rPh>
    <rPh sb="33" eb="35">
      <t>ヒツヨウ</t>
    </rPh>
    <rPh sb="36" eb="38">
      <t>トドケデ</t>
    </rPh>
    <rPh sb="38" eb="40">
      <t>イチラン</t>
    </rPh>
    <rPh sb="41" eb="43">
      <t>セッテイ</t>
    </rPh>
    <rPh sb="46" eb="48">
      <t>ジショウ</t>
    </rPh>
    <rPh sb="49" eb="51">
      <t>センタク</t>
    </rPh>
    <rPh sb="56" eb="58">
      <t>ヒツヨウ</t>
    </rPh>
    <rPh sb="59" eb="61">
      <t>トドケデ</t>
    </rPh>
    <rPh sb="62" eb="64">
      <t>イチラン</t>
    </rPh>
    <rPh sb="65" eb="67">
      <t>ヒョウジ</t>
    </rPh>
    <phoneticPr fontId="2"/>
  </si>
  <si>
    <t>児童手当請求届</t>
    <rPh sb="0" eb="2">
      <t>ジドウ</t>
    </rPh>
    <rPh sb="2" eb="4">
      <t>テアテ</t>
    </rPh>
    <rPh sb="4" eb="6">
      <t>セイキュウ</t>
    </rPh>
    <rPh sb="6" eb="7">
      <t>トドケ</t>
    </rPh>
    <phoneticPr fontId="1"/>
  </si>
  <si>
    <t>年末の保険料控除兼配偶者特別控除申告書の提出ができること。
また、システム上で申告書の記載例を確認できること。</t>
    <rPh sb="0" eb="2">
      <t>ネンマツ</t>
    </rPh>
    <rPh sb="3" eb="6">
      <t>ホケンリョウ</t>
    </rPh>
    <rPh sb="6" eb="8">
      <t>コウジョ</t>
    </rPh>
    <rPh sb="8" eb="9">
      <t>ケン</t>
    </rPh>
    <rPh sb="9" eb="12">
      <t>ハイグウシャ</t>
    </rPh>
    <rPh sb="12" eb="14">
      <t>トクベツ</t>
    </rPh>
    <rPh sb="14" eb="16">
      <t>コウジョ</t>
    </rPh>
    <rPh sb="16" eb="19">
      <t>シンコクショ</t>
    </rPh>
    <rPh sb="20" eb="22">
      <t>テイシュツ</t>
    </rPh>
    <phoneticPr fontId="1"/>
  </si>
  <si>
    <t>年末の扶養控除申告書の提出ができること。
また、システム上で申告書の記載例を確認できること。</t>
    <rPh sb="0" eb="2">
      <t>ネンマツ</t>
    </rPh>
    <rPh sb="3" eb="5">
      <t>フヨウ</t>
    </rPh>
    <rPh sb="5" eb="7">
      <t>コウジョ</t>
    </rPh>
    <rPh sb="7" eb="10">
      <t>シンコクショ</t>
    </rPh>
    <rPh sb="11" eb="13">
      <t>テイシュツ</t>
    </rPh>
    <phoneticPr fontId="1"/>
  </si>
  <si>
    <t>各種届出申請（扶養親族届、児童手当請求届、住居届、通勤届）について認定処理ができること。</t>
    <rPh sb="0" eb="2">
      <t>カクシュ</t>
    </rPh>
    <rPh sb="2" eb="4">
      <t>トドケデ</t>
    </rPh>
    <rPh sb="4" eb="6">
      <t>シンセイ</t>
    </rPh>
    <rPh sb="9" eb="11">
      <t>シンゾク</t>
    </rPh>
    <rPh sb="11" eb="12">
      <t>トドケ</t>
    </rPh>
    <rPh sb="15" eb="17">
      <t>テアテ</t>
    </rPh>
    <rPh sb="17" eb="19">
      <t>セイキュウ</t>
    </rPh>
    <rPh sb="19" eb="20">
      <t>トドケ</t>
    </rPh>
    <rPh sb="21" eb="23">
      <t>ジュウキョ</t>
    </rPh>
    <rPh sb="23" eb="24">
      <t>トドケ</t>
    </rPh>
    <rPh sb="27" eb="28">
      <t>トドケ</t>
    </rPh>
    <rPh sb="33" eb="35">
      <t>ニンテイ</t>
    </rPh>
    <rPh sb="35" eb="37">
      <t>ショリ</t>
    </rPh>
    <phoneticPr fontId="1"/>
  </si>
  <si>
    <t>本日含め未来の勤務予定を変更する申請が行えること。</t>
    <rPh sb="0" eb="2">
      <t>ホンジツ</t>
    </rPh>
    <rPh sb="2" eb="3">
      <t>フク</t>
    </rPh>
    <rPh sb="4" eb="6">
      <t>ミライ</t>
    </rPh>
    <rPh sb="7" eb="9">
      <t>キンム</t>
    </rPh>
    <rPh sb="9" eb="11">
      <t>ヨテイ</t>
    </rPh>
    <rPh sb="12" eb="14">
      <t>ヘンコウ</t>
    </rPh>
    <rPh sb="16" eb="18">
      <t>シンセイ</t>
    </rPh>
    <rPh sb="19" eb="20">
      <t>オコナ</t>
    </rPh>
    <phoneticPr fontId="2"/>
  </si>
  <si>
    <t>60時間超過の勤務を行った際、各職員で代替休暇が取得できる時間を確認する方法として代替休暇取得状況一覧にて確認ができること。</t>
  </si>
  <si>
    <t>給与振込口座届</t>
    <rPh sb="0" eb="2">
      <t>キュウヨ</t>
    </rPh>
    <rPh sb="2" eb="4">
      <t>フリコミ</t>
    </rPh>
    <rPh sb="4" eb="6">
      <t>コウザ</t>
    </rPh>
    <rPh sb="6" eb="7">
      <t>トドケ</t>
    </rPh>
    <phoneticPr fontId="1"/>
  </si>
  <si>
    <t>年末の住宅借入金等特別控除申告書の提出ができること。
また、システム上で申告書の記載例を確認できること。</t>
    <rPh sb="0" eb="2">
      <t>ネンマツ</t>
    </rPh>
    <rPh sb="3" eb="5">
      <t>ジュウタク</t>
    </rPh>
    <rPh sb="5" eb="7">
      <t>カリイレ</t>
    </rPh>
    <rPh sb="7" eb="9">
      <t>キンナド</t>
    </rPh>
    <rPh sb="9" eb="11">
      <t>トクベツ</t>
    </rPh>
    <rPh sb="11" eb="13">
      <t>コウジョ</t>
    </rPh>
    <rPh sb="13" eb="16">
      <t>シンコクショ</t>
    </rPh>
    <rPh sb="17" eb="19">
      <t>テイシュツ</t>
    </rPh>
    <phoneticPr fontId="1"/>
  </si>
  <si>
    <t>扶養控除申告書と保険料控除兼配偶者特別控除申告書と住宅借入金等特別控除申告書の申告状況を一覧で確認できること。</t>
    <rPh sb="0" eb="2">
      <t>フヨウ</t>
    </rPh>
    <rPh sb="2" eb="4">
      <t>コウジョ</t>
    </rPh>
    <rPh sb="4" eb="7">
      <t>シンコクショ</t>
    </rPh>
    <rPh sb="8" eb="11">
      <t>ホケンリョウ</t>
    </rPh>
    <rPh sb="11" eb="13">
      <t>コウジョ</t>
    </rPh>
    <rPh sb="13" eb="14">
      <t>ケン</t>
    </rPh>
    <rPh sb="14" eb="17">
      <t>ハイグウシャ</t>
    </rPh>
    <rPh sb="17" eb="19">
      <t>トクベツ</t>
    </rPh>
    <rPh sb="19" eb="21">
      <t>コウジョ</t>
    </rPh>
    <rPh sb="21" eb="24">
      <t>シンコクショ</t>
    </rPh>
    <rPh sb="39" eb="41">
      <t>シンコク</t>
    </rPh>
    <rPh sb="41" eb="43">
      <t>ジョウキョウ</t>
    </rPh>
    <rPh sb="44" eb="46">
      <t>イチラン</t>
    </rPh>
    <rPh sb="47" eb="49">
      <t>カクニン</t>
    </rPh>
    <phoneticPr fontId="1"/>
  </si>
  <si>
    <t>権限により申告状況一覧から申告書を申告者へ返却できること。</t>
    <rPh sb="0" eb="2">
      <t>ケンゲン</t>
    </rPh>
    <rPh sb="5" eb="7">
      <t>シンコク</t>
    </rPh>
    <rPh sb="7" eb="9">
      <t>ジョウキョウ</t>
    </rPh>
    <rPh sb="9" eb="11">
      <t>イチラン</t>
    </rPh>
    <rPh sb="13" eb="15">
      <t>シンコク</t>
    </rPh>
    <rPh sb="15" eb="16">
      <t>ショ</t>
    </rPh>
    <rPh sb="17" eb="19">
      <t>シンコク</t>
    </rPh>
    <rPh sb="19" eb="20">
      <t>シャ</t>
    </rPh>
    <rPh sb="21" eb="23">
      <t>ヘンキャク</t>
    </rPh>
    <phoneticPr fontId="1"/>
  </si>
  <si>
    <t>権限により申告状況一覧から申告書の内容を訂正できること。</t>
    <rPh sb="0" eb="2">
      <t>ケンゲン</t>
    </rPh>
    <rPh sb="5" eb="7">
      <t>シンコク</t>
    </rPh>
    <rPh sb="7" eb="9">
      <t>ジョウキョウ</t>
    </rPh>
    <rPh sb="9" eb="11">
      <t>イチラン</t>
    </rPh>
    <rPh sb="13" eb="15">
      <t>シンコク</t>
    </rPh>
    <rPh sb="15" eb="16">
      <t>ショ</t>
    </rPh>
    <rPh sb="17" eb="19">
      <t>ナイヨウ</t>
    </rPh>
    <rPh sb="20" eb="22">
      <t>テイセイ</t>
    </rPh>
    <phoneticPr fontId="1"/>
  </si>
  <si>
    <t>トップページのお知らせ情報に、申告書が未提出である旨を表示できること。</t>
    <rPh sb="8" eb="9">
      <t>シ</t>
    </rPh>
    <rPh sb="11" eb="13">
      <t>ジョウホウ</t>
    </rPh>
    <rPh sb="15" eb="18">
      <t>シンコクショ</t>
    </rPh>
    <rPh sb="19" eb="22">
      <t>ミテイシュツ</t>
    </rPh>
    <rPh sb="25" eb="26">
      <t>ムネ</t>
    </rPh>
    <rPh sb="27" eb="29">
      <t>ヒョウジ</t>
    </rPh>
    <phoneticPr fontId="1"/>
  </si>
  <si>
    <t>異動情報は履歴管理をし、発令日より前に人事情報を取り込んでおくことができること。</t>
    <rPh sb="12" eb="14">
      <t>ハツレイ</t>
    </rPh>
    <rPh sb="14" eb="15">
      <t>ビ</t>
    </rPh>
    <rPh sb="17" eb="18">
      <t>マエ</t>
    </rPh>
    <rPh sb="19" eb="21">
      <t>ジンジ</t>
    </rPh>
    <rPh sb="21" eb="23">
      <t>ジョウホウ</t>
    </rPh>
    <rPh sb="24" eb="25">
      <t>ト</t>
    </rPh>
    <rPh sb="26" eb="27">
      <t>コ</t>
    </rPh>
    <phoneticPr fontId="2"/>
  </si>
  <si>
    <t>時間外勤務申請（申請し決裁済み）の予定申請および実績申請を引き当てて複数回振替・代休申請ができること。</t>
    <rPh sb="17" eb="19">
      <t>ヨテイ</t>
    </rPh>
    <rPh sb="19" eb="21">
      <t>シンセイ</t>
    </rPh>
    <rPh sb="24" eb="26">
      <t>ジッセキ</t>
    </rPh>
    <rPh sb="26" eb="28">
      <t>シンセイ</t>
    </rPh>
    <phoneticPr fontId="2"/>
  </si>
  <si>
    <t>次回のログイン時のセキュリティを考慮し、ログアウト時にCookieを削除できること。</t>
    <phoneticPr fontId="1"/>
  </si>
  <si>
    <t>パスワード総当り攻撃の防御ができること。（パスワード入力間違いによるアカウントロック機能）</t>
    <phoneticPr fontId="1"/>
  </si>
  <si>
    <t>ネットフォルダ機能</t>
    <rPh sb="7" eb="9">
      <t>キノウ</t>
    </rPh>
    <phoneticPr fontId="1"/>
  </si>
  <si>
    <t>ログはメニュー、ユーザーID、利用者名、HOSTアドレス、ファイル名の日時が収集できること。</t>
    <rPh sb="33" eb="34">
      <t>メイ</t>
    </rPh>
    <phoneticPr fontId="1"/>
  </si>
  <si>
    <t>ユーザーのログインログ、アクセスログ、ファイルアクセスログを収集できること。
また、CSV形式で出力できること。</t>
    <rPh sb="30" eb="32">
      <t>シュウシュウ</t>
    </rPh>
    <rPh sb="45" eb="47">
      <t>ケイシキ</t>
    </rPh>
    <rPh sb="48" eb="50">
      <t>シュツリョク</t>
    </rPh>
    <phoneticPr fontId="1"/>
  </si>
  <si>
    <t>権限のあるユーザーはログインIDを切り替えることなく、部署ごとの共有メール・共有ローカルメールの操作が可能であること。</t>
    <rPh sb="32" eb="34">
      <t>キョウユウ</t>
    </rPh>
    <rPh sb="38" eb="40">
      <t>キョウユウ</t>
    </rPh>
    <phoneticPr fontId="1"/>
  </si>
  <si>
    <t>権限のあるユーザーはログインIDを切り替えることなく、代理メール・代理ローカルメールの操作が可能となること。</t>
    <rPh sb="33" eb="35">
      <t>ダイリ</t>
    </rPh>
    <phoneticPr fontId="1"/>
  </si>
  <si>
    <t>ローカルメール・
共有ローカルメール共通</t>
    <rPh sb="9" eb="11">
      <t>キョウユウ</t>
    </rPh>
    <rPh sb="18" eb="20">
      <t>キョウツウ</t>
    </rPh>
    <phoneticPr fontId="1"/>
  </si>
  <si>
    <t>共有メール・共有ローカルメール共通</t>
    <rPh sb="0" eb="2">
      <t>キョウユウ</t>
    </rPh>
    <rPh sb="6" eb="8">
      <t>キョウユウ</t>
    </rPh>
    <rPh sb="15" eb="17">
      <t>キョウツウ</t>
    </rPh>
    <phoneticPr fontId="1"/>
  </si>
  <si>
    <t>メールを返信する際に、差出人への返信（履歴あり・なし選択可）、全員に返信（履歴あり・なし選択可）ができること。</t>
    <phoneticPr fontId="1"/>
  </si>
  <si>
    <t>各ユーザーは自分自身の利用しているメールボックスの使用量・使用率をグラフ形式で確認できること。</t>
    <phoneticPr fontId="1"/>
  </si>
  <si>
    <t>管理者は、メールの保管容量をユーザーごとに制限できること。</t>
    <phoneticPr fontId="1"/>
  </si>
  <si>
    <t>同一の時間帯に複数の予定を登録できること。</t>
    <rPh sb="13" eb="15">
      <t>トウロク</t>
    </rPh>
    <phoneticPr fontId="1"/>
  </si>
  <si>
    <t>スケジュールの開始時間を基準としたタイマー設定により、メールで通知できること。</t>
    <rPh sb="7" eb="9">
      <t>カイシ</t>
    </rPh>
    <rPh sb="9" eb="11">
      <t>ジカン</t>
    </rPh>
    <rPh sb="12" eb="14">
      <t>キジュン</t>
    </rPh>
    <rPh sb="21" eb="23">
      <t>セッテイ</t>
    </rPh>
    <rPh sb="31" eb="33">
      <t>ツウチ</t>
    </rPh>
    <phoneticPr fontId="1"/>
  </si>
  <si>
    <t>スケジュール登録した複数のユーザーに対して、登録内容をメールで通知できること。</t>
    <rPh sb="6" eb="8">
      <t>トウロク</t>
    </rPh>
    <rPh sb="22" eb="24">
      <t>トウロク</t>
    </rPh>
    <phoneticPr fontId="1"/>
  </si>
  <si>
    <t>管理者機能</t>
    <rPh sb="0" eb="3">
      <t>カンリシャ</t>
    </rPh>
    <rPh sb="3" eb="5">
      <t>キノウ</t>
    </rPh>
    <phoneticPr fontId="1"/>
  </si>
  <si>
    <t>作成日と回覧期日を表示できること。</t>
    <rPh sb="4" eb="6">
      <t>カイラン</t>
    </rPh>
    <rPh sb="6" eb="8">
      <t>キジツ</t>
    </rPh>
    <phoneticPr fontId="1"/>
  </si>
  <si>
    <t>回覧の期日をスケジュールへと反映でき、回答のし忘れを防ぐ仕組みがあること。</t>
    <phoneticPr fontId="1"/>
  </si>
  <si>
    <t>行き先案内板には、各メンバーのスケジュールや伝言メモのリンクを表示し、スケジュールの確認や伝言メモの作成がすぐにできるような仕組みが備わっていること。</t>
    <phoneticPr fontId="1"/>
  </si>
  <si>
    <t>行き先案内板・伝言メモ機能</t>
    <rPh sb="7" eb="9">
      <t>デンゴン</t>
    </rPh>
    <rPh sb="11" eb="13">
      <t>キノウ</t>
    </rPh>
    <phoneticPr fontId="1"/>
  </si>
  <si>
    <t>行き先案内板・伝言メモ</t>
    <rPh sb="7" eb="9">
      <t>デンゴン</t>
    </rPh>
    <phoneticPr fontId="1"/>
  </si>
  <si>
    <t>行き先は、リスト選択のほか、直接入力により詳細情報も登録できること。</t>
    <rPh sb="0" eb="3">
      <t>イキサキ</t>
    </rPh>
    <rPh sb="8" eb="10">
      <t>センタク</t>
    </rPh>
    <rPh sb="14" eb="16">
      <t>チョクセツ</t>
    </rPh>
    <rPh sb="16" eb="18">
      <t>ニュウリョク</t>
    </rPh>
    <rPh sb="21" eb="23">
      <t>ショウサイ</t>
    </rPh>
    <rPh sb="23" eb="25">
      <t>ジョウホウ</t>
    </rPh>
    <rPh sb="26" eb="28">
      <t>トウロク</t>
    </rPh>
    <phoneticPr fontId="1"/>
  </si>
  <si>
    <t>版数管理が可能であり、改版履歴を管理できること。</t>
    <rPh sb="0" eb="2">
      <t>ハンスウ</t>
    </rPh>
    <rPh sb="2" eb="4">
      <t>カンリ</t>
    </rPh>
    <rPh sb="5" eb="7">
      <t>カノウ</t>
    </rPh>
    <rPh sb="11" eb="13">
      <t>カイハン</t>
    </rPh>
    <rPh sb="13" eb="15">
      <t>リレキ</t>
    </rPh>
    <rPh sb="16" eb="18">
      <t>カンリ</t>
    </rPh>
    <phoneticPr fontId="1"/>
  </si>
  <si>
    <t>利用者検索機能</t>
    <phoneticPr fontId="1"/>
  </si>
  <si>
    <t>管理者は利用可能なメニューの権限設定ができること。</t>
    <rPh sb="0" eb="3">
      <t>カンリシャ</t>
    </rPh>
    <phoneticPr fontId="1"/>
  </si>
  <si>
    <t>個人の1ヶ月の勤務予定を一覧で確認でき、データの出力と印刷ができること。
各日にちの勤務予定を修正できること。</t>
    <rPh sb="0" eb="2">
      <t>コジン</t>
    </rPh>
    <rPh sb="5" eb="6">
      <t>ゲツ</t>
    </rPh>
    <rPh sb="7" eb="9">
      <t>キンム</t>
    </rPh>
    <rPh sb="9" eb="11">
      <t>ヨテイ</t>
    </rPh>
    <rPh sb="12" eb="14">
      <t>イチラン</t>
    </rPh>
    <rPh sb="15" eb="17">
      <t>カクニン</t>
    </rPh>
    <rPh sb="24" eb="26">
      <t>シュツリョク</t>
    </rPh>
    <rPh sb="27" eb="29">
      <t>インサツ</t>
    </rPh>
    <rPh sb="37" eb="38">
      <t>カク</t>
    </rPh>
    <rPh sb="38" eb="39">
      <t>ヒ</t>
    </rPh>
    <rPh sb="42" eb="44">
      <t>キンム</t>
    </rPh>
    <rPh sb="44" eb="46">
      <t>ヨテイ</t>
    </rPh>
    <rPh sb="47" eb="49">
      <t>シュウセイ</t>
    </rPh>
    <phoneticPr fontId="2"/>
  </si>
  <si>
    <t>各所属職員の1ヶ月毎の勤務予定を一覧形式で確認でき、データの出力と印刷ができること。
個々の勤務予定を修正できること。</t>
    <rPh sb="0" eb="1">
      <t>カク</t>
    </rPh>
    <rPh sb="21" eb="23">
      <t>カクニン</t>
    </rPh>
    <rPh sb="30" eb="32">
      <t>シュツリョク</t>
    </rPh>
    <rPh sb="33" eb="35">
      <t>インサツ</t>
    </rPh>
    <rPh sb="43" eb="45">
      <t>ココ</t>
    </rPh>
    <rPh sb="46" eb="48">
      <t>キンム</t>
    </rPh>
    <rPh sb="48" eb="50">
      <t>ヨテイ</t>
    </rPh>
    <rPh sb="51" eb="53">
      <t>シュウセイ</t>
    </rPh>
    <phoneticPr fontId="2"/>
  </si>
  <si>
    <t>対象日、対象月の未出退勤者を一覧で確認し、データの出力と印刷ができること。</t>
    <rPh sb="0" eb="2">
      <t>タイショウ</t>
    </rPh>
    <rPh sb="2" eb="3">
      <t>ヒ</t>
    </rPh>
    <rPh sb="4" eb="6">
      <t>タイショウ</t>
    </rPh>
    <rPh sb="6" eb="7">
      <t>ツキ</t>
    </rPh>
    <rPh sb="8" eb="9">
      <t>ミ</t>
    </rPh>
    <rPh sb="9" eb="12">
      <t>シュッタイキン</t>
    </rPh>
    <rPh sb="10" eb="12">
      <t>タイキン</t>
    </rPh>
    <rPh sb="12" eb="13">
      <t>シャ</t>
    </rPh>
    <rPh sb="14" eb="16">
      <t>イチラン</t>
    </rPh>
    <rPh sb="17" eb="19">
      <t>カクニン</t>
    </rPh>
    <rPh sb="25" eb="27">
      <t>シュツリョク</t>
    </rPh>
    <rPh sb="28" eb="30">
      <t>インサツ</t>
    </rPh>
    <phoneticPr fontId="1"/>
  </si>
  <si>
    <t>会計年度任用職員管理</t>
    <rPh sb="0" eb="2">
      <t>カイケイ</t>
    </rPh>
    <rPh sb="2" eb="4">
      <t>ネンド</t>
    </rPh>
    <rPh sb="4" eb="6">
      <t>ニンヨウ</t>
    </rPh>
    <rPh sb="6" eb="8">
      <t>ショクイン</t>
    </rPh>
    <rPh sb="8" eb="10">
      <t>カンリ</t>
    </rPh>
    <phoneticPr fontId="1"/>
  </si>
  <si>
    <t>庶務管理システムの休暇申請や出張申請において決裁されたタイミングで、グループウェアのスケジュールに随時登録されること。</t>
    <phoneticPr fontId="1"/>
  </si>
  <si>
    <t>グループウェアのトップ画面にて、出勤・退勤の打刻ができること。
また出勤時は行き先が在籍、退勤時は行き先が帰宅に切り替わること。</t>
    <phoneticPr fontId="1"/>
  </si>
  <si>
    <t>グループウェアからログイン処理無しで、庶務管理システムが利用できること。</t>
    <phoneticPr fontId="1"/>
  </si>
  <si>
    <t>人事給与システムの予算額情報、及び執行額情報を取り込み、取り込んだ情報を、時間外申請画面に残予算額として表示できること。</t>
    <phoneticPr fontId="2"/>
  </si>
  <si>
    <t>年度内の人事異動に対応していること。</t>
    <phoneticPr fontId="2"/>
  </si>
  <si>
    <t>トップページのお知らせ情報に、申告書が未提出である旨を表示できること。</t>
    <rPh sb="8" eb="9">
      <t>シ</t>
    </rPh>
    <rPh sb="11" eb="13">
      <t>ジョウホウ</t>
    </rPh>
    <rPh sb="15" eb="18">
      <t>シンコクショ</t>
    </rPh>
    <rPh sb="19" eb="22">
      <t>ミテイシュツ</t>
    </rPh>
    <rPh sb="25" eb="26">
      <t>ムネ</t>
    </rPh>
    <rPh sb="27" eb="29">
      <t>ヒョウジ</t>
    </rPh>
    <phoneticPr fontId="9"/>
  </si>
  <si>
    <t>共通</t>
    <phoneticPr fontId="1"/>
  </si>
  <si>
    <t>権限により申告状況一覧から申告書の内容を訂正できること。</t>
    <rPh sb="0" eb="2">
      <t>ケンゲン</t>
    </rPh>
    <rPh sb="5" eb="7">
      <t>シンコク</t>
    </rPh>
    <rPh sb="7" eb="9">
      <t>ジョウキョウ</t>
    </rPh>
    <rPh sb="9" eb="11">
      <t>イチラン</t>
    </rPh>
    <rPh sb="13" eb="15">
      <t>シンコク</t>
    </rPh>
    <rPh sb="15" eb="16">
      <t>ショ</t>
    </rPh>
    <rPh sb="17" eb="19">
      <t>ナイヨウ</t>
    </rPh>
    <rPh sb="20" eb="22">
      <t>テイセイ</t>
    </rPh>
    <phoneticPr fontId="9"/>
  </si>
  <si>
    <t>権限により申告状況一覧から申告書を申告者へ返却できること。</t>
    <rPh sb="0" eb="2">
      <t>ケンゲン</t>
    </rPh>
    <rPh sb="5" eb="7">
      <t>シンコク</t>
    </rPh>
    <rPh sb="7" eb="9">
      <t>ジョウキョウ</t>
    </rPh>
    <rPh sb="9" eb="11">
      <t>イチラン</t>
    </rPh>
    <rPh sb="13" eb="15">
      <t>シンコク</t>
    </rPh>
    <rPh sb="15" eb="16">
      <t>ショ</t>
    </rPh>
    <rPh sb="17" eb="19">
      <t>シンコク</t>
    </rPh>
    <rPh sb="19" eb="20">
      <t>シャ</t>
    </rPh>
    <rPh sb="21" eb="23">
      <t>ヘンキャク</t>
    </rPh>
    <phoneticPr fontId="9"/>
  </si>
  <si>
    <t>扶養控除申告書と保険料控除兼配偶者特別控除申告書と住宅借入金等特別控除申告書の申告状況を一覧で確認できること。</t>
    <rPh sb="0" eb="2">
      <t>フヨウ</t>
    </rPh>
    <rPh sb="2" eb="4">
      <t>コウジョ</t>
    </rPh>
    <rPh sb="4" eb="7">
      <t>シンコクショ</t>
    </rPh>
    <rPh sb="8" eb="11">
      <t>ホケンリョウ</t>
    </rPh>
    <rPh sb="11" eb="13">
      <t>コウジョ</t>
    </rPh>
    <rPh sb="13" eb="14">
      <t>ケン</t>
    </rPh>
    <rPh sb="14" eb="17">
      <t>ハイグウシャ</t>
    </rPh>
    <rPh sb="17" eb="19">
      <t>トクベツ</t>
    </rPh>
    <rPh sb="19" eb="21">
      <t>コウジョ</t>
    </rPh>
    <rPh sb="21" eb="24">
      <t>シンコクショ</t>
    </rPh>
    <rPh sb="39" eb="41">
      <t>シンコク</t>
    </rPh>
    <rPh sb="41" eb="43">
      <t>ジョウキョウ</t>
    </rPh>
    <rPh sb="44" eb="46">
      <t>イチラン</t>
    </rPh>
    <rPh sb="47" eb="49">
      <t>カクニン</t>
    </rPh>
    <phoneticPr fontId="9"/>
  </si>
  <si>
    <t>申告状況一覧</t>
    <phoneticPr fontId="1"/>
  </si>
  <si>
    <t>年末の住宅借入金等特別控除申告書の提出ができること。
また、システム上で申告書の記載例を確認できること。</t>
    <rPh sb="0" eb="2">
      <t>ネンマツ</t>
    </rPh>
    <rPh sb="3" eb="5">
      <t>ジュウタク</t>
    </rPh>
    <rPh sb="5" eb="7">
      <t>カリイレ</t>
    </rPh>
    <rPh sb="7" eb="9">
      <t>キンナド</t>
    </rPh>
    <rPh sb="9" eb="11">
      <t>トクベツ</t>
    </rPh>
    <rPh sb="11" eb="13">
      <t>コウジョ</t>
    </rPh>
    <rPh sb="13" eb="16">
      <t>シンコクショ</t>
    </rPh>
    <rPh sb="17" eb="19">
      <t>テイシュツ</t>
    </rPh>
    <phoneticPr fontId="9"/>
  </si>
  <si>
    <t>住宅借入金等特別控除申告書</t>
    <phoneticPr fontId="1"/>
  </si>
  <si>
    <t>年末の保険料控除兼配偶者特別控除申告書の提出ができること。
また、システム上で申告書の記載例を確認できること。</t>
    <rPh sb="0" eb="2">
      <t>ネンマツ</t>
    </rPh>
    <rPh sb="3" eb="6">
      <t>ホケンリョウ</t>
    </rPh>
    <rPh sb="6" eb="8">
      <t>コウジョ</t>
    </rPh>
    <rPh sb="8" eb="9">
      <t>ケン</t>
    </rPh>
    <rPh sb="9" eb="12">
      <t>ハイグウシャ</t>
    </rPh>
    <rPh sb="12" eb="14">
      <t>トクベツ</t>
    </rPh>
    <rPh sb="14" eb="16">
      <t>コウジョ</t>
    </rPh>
    <rPh sb="16" eb="19">
      <t>シンコクショ</t>
    </rPh>
    <rPh sb="20" eb="22">
      <t>テイシュツ</t>
    </rPh>
    <phoneticPr fontId="9"/>
  </si>
  <si>
    <t>年末の扶養控除申告書の提出ができること。
また、システム上で申告書の記載例を確認できること。</t>
    <rPh sb="0" eb="2">
      <t>ネンマツ</t>
    </rPh>
    <rPh sb="3" eb="5">
      <t>フヨウ</t>
    </rPh>
    <rPh sb="5" eb="7">
      <t>コウジョ</t>
    </rPh>
    <rPh sb="7" eb="10">
      <t>シンコクショ</t>
    </rPh>
    <rPh sb="11" eb="13">
      <t>テイシュツ</t>
    </rPh>
    <phoneticPr fontId="9"/>
  </si>
  <si>
    <t>ユーザ権限管理によって所属毎に源泉徴収票の一括印刷ができること。</t>
    <rPh sb="3" eb="5">
      <t>ケンゲン</t>
    </rPh>
    <rPh sb="5" eb="7">
      <t>カンリ</t>
    </rPh>
    <rPh sb="11" eb="14">
      <t>ショゾクゴト</t>
    </rPh>
    <rPh sb="15" eb="17">
      <t>ゲンセン</t>
    </rPh>
    <rPh sb="17" eb="19">
      <t>チョウシュウ</t>
    </rPh>
    <rPh sb="19" eb="20">
      <t>ヒョウ</t>
    </rPh>
    <rPh sb="21" eb="23">
      <t>イッカツ</t>
    </rPh>
    <rPh sb="23" eb="25">
      <t>インサツ</t>
    </rPh>
    <phoneticPr fontId="2"/>
  </si>
  <si>
    <t>電子源泉徴収票</t>
    <phoneticPr fontId="1"/>
  </si>
  <si>
    <t>ユーザ権限管理によって所属毎に給与明細の一括印刷ができること。</t>
    <rPh sb="3" eb="5">
      <t>ケンゲン</t>
    </rPh>
    <rPh sb="5" eb="7">
      <t>カンリ</t>
    </rPh>
    <rPh sb="11" eb="14">
      <t>ショゾクゴト</t>
    </rPh>
    <rPh sb="15" eb="17">
      <t>キュウヨ</t>
    </rPh>
    <rPh sb="17" eb="19">
      <t>メイサイ</t>
    </rPh>
    <rPh sb="20" eb="22">
      <t>イッカツ</t>
    </rPh>
    <rPh sb="22" eb="24">
      <t>インサツ</t>
    </rPh>
    <phoneticPr fontId="6"/>
  </si>
  <si>
    <t>過去に連携した給与明細情報を保管し、いつでも参照ができること。</t>
    <rPh sb="0" eb="2">
      <t>カコ</t>
    </rPh>
    <rPh sb="3" eb="5">
      <t>レンケイ</t>
    </rPh>
    <rPh sb="7" eb="9">
      <t>キュウヨ</t>
    </rPh>
    <rPh sb="9" eb="11">
      <t>メイサイ</t>
    </rPh>
    <rPh sb="11" eb="13">
      <t>ジョウホウ</t>
    </rPh>
    <rPh sb="14" eb="16">
      <t>ホカン</t>
    </rPh>
    <rPh sb="22" eb="24">
      <t>サンショウ</t>
    </rPh>
    <phoneticPr fontId="6"/>
  </si>
  <si>
    <t>ユーザ権限管理によって本人が給与明細を照会・印刷ができること。</t>
    <rPh sb="3" eb="5">
      <t>ケンゲン</t>
    </rPh>
    <rPh sb="5" eb="7">
      <t>カンリ</t>
    </rPh>
    <rPh sb="11" eb="13">
      <t>ホンニン</t>
    </rPh>
    <rPh sb="14" eb="16">
      <t>キュウヨ</t>
    </rPh>
    <rPh sb="16" eb="18">
      <t>メイサイ</t>
    </rPh>
    <rPh sb="19" eb="21">
      <t>ショウカイ</t>
    </rPh>
    <rPh sb="22" eb="24">
      <t>インサツ</t>
    </rPh>
    <phoneticPr fontId="6"/>
  </si>
  <si>
    <t>給与明細照会画面の前に再度システムのパスワード確認を行うこと。</t>
    <rPh sb="0" eb="2">
      <t>キュウヨ</t>
    </rPh>
    <rPh sb="2" eb="4">
      <t>メイサイ</t>
    </rPh>
    <rPh sb="4" eb="6">
      <t>ショウカイ</t>
    </rPh>
    <rPh sb="6" eb="8">
      <t>ガメン</t>
    </rPh>
    <rPh sb="9" eb="10">
      <t>マエ</t>
    </rPh>
    <rPh sb="11" eb="13">
      <t>サイド</t>
    </rPh>
    <rPh sb="23" eb="25">
      <t>カクニン</t>
    </rPh>
    <rPh sb="26" eb="27">
      <t>オコナ</t>
    </rPh>
    <phoneticPr fontId="6"/>
  </si>
  <si>
    <t>電子給与明細</t>
    <phoneticPr fontId="1"/>
  </si>
  <si>
    <t>職員の日毎の勤務実績情報（出勤日数、勤務時間、時間外、特勤、休暇等）の内容を一覧形式で表示し、確認や締め処理ができること。</t>
    <phoneticPr fontId="1"/>
  </si>
  <si>
    <t>勤務実績確認一覧</t>
    <phoneticPr fontId="1"/>
  </si>
  <si>
    <t>指定した複数日のシフトを一括で変更できること。</t>
    <rPh sb="0" eb="2">
      <t>シテイ</t>
    </rPh>
    <rPh sb="4" eb="6">
      <t>フクスウ</t>
    </rPh>
    <rPh sb="6" eb="7">
      <t>ヒ</t>
    </rPh>
    <rPh sb="12" eb="14">
      <t>イッカツ</t>
    </rPh>
    <rPh sb="15" eb="17">
      <t>ヘンコウ</t>
    </rPh>
    <phoneticPr fontId="9"/>
  </si>
  <si>
    <t>出勤簿情報が締められた日は、シフト情報や勤務実績情報の変更は行えないようにできること。</t>
    <rPh sb="0" eb="2">
      <t>シュッキン</t>
    </rPh>
    <rPh sb="2" eb="3">
      <t>ボ</t>
    </rPh>
    <rPh sb="3" eb="5">
      <t>ジョウホウ</t>
    </rPh>
    <rPh sb="6" eb="7">
      <t>シ</t>
    </rPh>
    <rPh sb="11" eb="12">
      <t>ヒ</t>
    </rPh>
    <rPh sb="17" eb="19">
      <t>ジョウホウ</t>
    </rPh>
    <rPh sb="20" eb="22">
      <t>キンム</t>
    </rPh>
    <rPh sb="22" eb="24">
      <t>ジッセキ</t>
    </rPh>
    <rPh sb="24" eb="26">
      <t>ジョウホウ</t>
    </rPh>
    <rPh sb="27" eb="29">
      <t>ヘンコウ</t>
    </rPh>
    <rPh sb="30" eb="31">
      <t>オコナ</t>
    </rPh>
    <phoneticPr fontId="9"/>
  </si>
  <si>
    <t>更新前に勤務内容の整合性チェックができること。
エラーがあった場合はエラーリストがEXCELで出力されること。</t>
    <rPh sb="0" eb="2">
      <t>コウシン</t>
    </rPh>
    <rPh sb="2" eb="3">
      <t>マエ</t>
    </rPh>
    <rPh sb="4" eb="6">
      <t>キンム</t>
    </rPh>
    <rPh sb="6" eb="8">
      <t>ナイヨウ</t>
    </rPh>
    <rPh sb="9" eb="12">
      <t>セイゴウセイ</t>
    </rPh>
    <rPh sb="31" eb="33">
      <t>バアイ</t>
    </rPh>
    <rPh sb="47" eb="49">
      <t>シュツリョク</t>
    </rPh>
    <phoneticPr fontId="9"/>
  </si>
  <si>
    <t>出勤簿情報を帳票で確認できること。</t>
    <rPh sb="0" eb="2">
      <t>シュッキン</t>
    </rPh>
    <rPh sb="2" eb="3">
      <t>ボ</t>
    </rPh>
    <rPh sb="3" eb="5">
      <t>ジョウホウ</t>
    </rPh>
    <rPh sb="6" eb="8">
      <t>チョウヒョウ</t>
    </rPh>
    <rPh sb="9" eb="11">
      <t>カクニン</t>
    </rPh>
    <phoneticPr fontId="9"/>
  </si>
  <si>
    <t>勤務実績情報の月集計結果が表示できること。</t>
    <rPh sb="0" eb="2">
      <t>キンム</t>
    </rPh>
    <rPh sb="2" eb="4">
      <t>ジッセキ</t>
    </rPh>
    <rPh sb="4" eb="6">
      <t>ジョウホウ</t>
    </rPh>
    <rPh sb="7" eb="8">
      <t>ツキ</t>
    </rPh>
    <rPh sb="8" eb="10">
      <t>シュウケイ</t>
    </rPh>
    <rPh sb="10" eb="12">
      <t>ケッカ</t>
    </rPh>
    <rPh sb="13" eb="15">
      <t>ヒョウジ</t>
    </rPh>
    <phoneticPr fontId="9"/>
  </si>
  <si>
    <t>日毎に備考欄を設けメモを記録できること。</t>
    <rPh sb="3" eb="5">
      <t>ビコウ</t>
    </rPh>
    <rPh sb="5" eb="6">
      <t>ラン</t>
    </rPh>
    <rPh sb="7" eb="8">
      <t>モウ</t>
    </rPh>
    <rPh sb="12" eb="14">
      <t>キロク</t>
    </rPh>
    <phoneticPr fontId="9"/>
  </si>
  <si>
    <t>日毎に宿日直情報を登録できること。</t>
    <rPh sb="3" eb="6">
      <t>シュクニッチョク</t>
    </rPh>
    <rPh sb="6" eb="8">
      <t>ジョウホウ</t>
    </rPh>
    <rPh sb="9" eb="11">
      <t>トウロク</t>
    </rPh>
    <phoneticPr fontId="9"/>
  </si>
  <si>
    <t>日毎に特殊勤務を5種類まで登録できること。</t>
    <rPh sb="3" eb="5">
      <t>トクシュ</t>
    </rPh>
    <rPh sb="5" eb="7">
      <t>キンム</t>
    </rPh>
    <rPh sb="9" eb="11">
      <t>シュルイ</t>
    </rPh>
    <rPh sb="13" eb="15">
      <t>トウロク</t>
    </rPh>
    <phoneticPr fontId="9"/>
  </si>
  <si>
    <t>日毎に休暇・欠勤等の情報を登録できること。</t>
    <rPh sb="3" eb="5">
      <t>キュウカ</t>
    </rPh>
    <rPh sb="6" eb="8">
      <t>ケッキン</t>
    </rPh>
    <rPh sb="8" eb="9">
      <t>トウ</t>
    </rPh>
    <rPh sb="10" eb="12">
      <t>ジョウホウ</t>
    </rPh>
    <rPh sb="13" eb="15">
      <t>トウロク</t>
    </rPh>
    <phoneticPr fontId="9"/>
  </si>
  <si>
    <t>年休の残日数が表示されること。</t>
    <rPh sb="0" eb="2">
      <t>ネンキュウ</t>
    </rPh>
    <rPh sb="3" eb="4">
      <t>ザン</t>
    </rPh>
    <rPh sb="4" eb="6">
      <t>ニッスウ</t>
    </rPh>
    <rPh sb="7" eb="9">
      <t>ヒョウジ</t>
    </rPh>
    <phoneticPr fontId="9"/>
  </si>
  <si>
    <t>日毎の勤務時間数を、単価毎に振り分けて登録できること。</t>
    <rPh sb="0" eb="2">
      <t>ヒゴト</t>
    </rPh>
    <rPh sb="3" eb="5">
      <t>キンム</t>
    </rPh>
    <rPh sb="5" eb="7">
      <t>ジカン</t>
    </rPh>
    <rPh sb="7" eb="8">
      <t>スウ</t>
    </rPh>
    <rPh sb="10" eb="12">
      <t>タンカ</t>
    </rPh>
    <rPh sb="12" eb="13">
      <t>ゴト</t>
    </rPh>
    <rPh sb="14" eb="15">
      <t>フ</t>
    </rPh>
    <rPh sb="16" eb="17">
      <t>ワ</t>
    </rPh>
    <rPh sb="19" eb="21">
      <t>トウロク</t>
    </rPh>
    <phoneticPr fontId="9"/>
  </si>
  <si>
    <t>日毎で勤務時間や休憩時間、時間外時間、時間外休憩時間は手動入力できること。
また、手動で入力した情報を基に勤務時間数や時間外時間数を算出することができること。</t>
    <rPh sb="3" eb="5">
      <t>キンム</t>
    </rPh>
    <rPh sb="5" eb="7">
      <t>ジカン</t>
    </rPh>
    <rPh sb="8" eb="10">
      <t>キュウケイ</t>
    </rPh>
    <rPh sb="10" eb="12">
      <t>ジカン</t>
    </rPh>
    <rPh sb="13" eb="16">
      <t>ジカンガイ</t>
    </rPh>
    <rPh sb="16" eb="18">
      <t>ジカン</t>
    </rPh>
    <rPh sb="19" eb="22">
      <t>ジカンガイ</t>
    </rPh>
    <rPh sb="22" eb="24">
      <t>キュウケイ</t>
    </rPh>
    <rPh sb="24" eb="26">
      <t>ジカン</t>
    </rPh>
    <rPh sb="27" eb="29">
      <t>シュドウ</t>
    </rPh>
    <rPh sb="29" eb="31">
      <t>ニュウリョク</t>
    </rPh>
    <rPh sb="41" eb="43">
      <t>シュドウ</t>
    </rPh>
    <rPh sb="44" eb="46">
      <t>ニュウリョク</t>
    </rPh>
    <rPh sb="48" eb="50">
      <t>ジョウホウ</t>
    </rPh>
    <rPh sb="51" eb="52">
      <t>モト</t>
    </rPh>
    <rPh sb="53" eb="55">
      <t>キンム</t>
    </rPh>
    <rPh sb="55" eb="57">
      <t>ジカン</t>
    </rPh>
    <rPh sb="57" eb="58">
      <t>スウ</t>
    </rPh>
    <rPh sb="59" eb="62">
      <t>ジカンガイ</t>
    </rPh>
    <rPh sb="62" eb="65">
      <t>ジカンスウ</t>
    </rPh>
    <rPh sb="66" eb="68">
      <t>サンシュツ</t>
    </rPh>
    <phoneticPr fontId="9"/>
  </si>
  <si>
    <t>日毎で打刻時間より時間外時間を自動的に設定し、時間外時間数を自動的に算出できること。</t>
    <rPh sb="3" eb="5">
      <t>ダコク</t>
    </rPh>
    <rPh sb="5" eb="7">
      <t>ジカン</t>
    </rPh>
    <rPh sb="9" eb="12">
      <t>ジカンガイ</t>
    </rPh>
    <rPh sb="12" eb="14">
      <t>ジカン</t>
    </rPh>
    <rPh sb="15" eb="18">
      <t>ジドウテキ</t>
    </rPh>
    <rPh sb="19" eb="21">
      <t>セッテイ</t>
    </rPh>
    <rPh sb="23" eb="26">
      <t>ジカンガイ</t>
    </rPh>
    <rPh sb="26" eb="28">
      <t>ジカン</t>
    </rPh>
    <rPh sb="28" eb="29">
      <t>スウ</t>
    </rPh>
    <rPh sb="30" eb="33">
      <t>ジドウテキ</t>
    </rPh>
    <rPh sb="34" eb="36">
      <t>サンシュツ</t>
    </rPh>
    <phoneticPr fontId="9"/>
  </si>
  <si>
    <t>日毎で勤務シフトや打刻時間より勤務時間や休憩時間を自動的に設定し、勤務時間数を自動的に算出できること。</t>
    <rPh sb="3" eb="5">
      <t>キンム</t>
    </rPh>
    <rPh sb="9" eb="11">
      <t>ダコク</t>
    </rPh>
    <rPh sb="11" eb="13">
      <t>ジカン</t>
    </rPh>
    <rPh sb="15" eb="17">
      <t>キンム</t>
    </rPh>
    <rPh sb="17" eb="19">
      <t>ジカン</t>
    </rPh>
    <rPh sb="20" eb="22">
      <t>キュウケイ</t>
    </rPh>
    <rPh sb="22" eb="24">
      <t>ジカン</t>
    </rPh>
    <rPh sb="25" eb="28">
      <t>ジドウテキ</t>
    </rPh>
    <rPh sb="29" eb="31">
      <t>セッテイ</t>
    </rPh>
    <rPh sb="33" eb="35">
      <t>キンム</t>
    </rPh>
    <rPh sb="35" eb="37">
      <t>ジカン</t>
    </rPh>
    <rPh sb="37" eb="38">
      <t>スウ</t>
    </rPh>
    <rPh sb="39" eb="42">
      <t>ジドウテキ</t>
    </rPh>
    <rPh sb="43" eb="45">
      <t>サンシュツ</t>
    </rPh>
    <phoneticPr fontId="9"/>
  </si>
  <si>
    <t>本人入力後に、臨時職員を管理する職員によって内容を変更できること。</t>
    <phoneticPr fontId="9"/>
  </si>
  <si>
    <t>代理入力の際、時間外の実績時間数を調節できること。</t>
    <phoneticPr fontId="9"/>
  </si>
  <si>
    <t>本人による入力または、臨時職員を管理する職員による代理入力が可能であること。</t>
    <rPh sb="0" eb="2">
      <t>ホンニン</t>
    </rPh>
    <rPh sb="5" eb="7">
      <t>ニュウリョク</t>
    </rPh>
    <rPh sb="11" eb="13">
      <t>リンジ</t>
    </rPh>
    <rPh sb="13" eb="15">
      <t>ショクイン</t>
    </rPh>
    <rPh sb="16" eb="18">
      <t>カンリ</t>
    </rPh>
    <rPh sb="20" eb="22">
      <t>ショクイン</t>
    </rPh>
    <rPh sb="25" eb="27">
      <t>ダイリ</t>
    </rPh>
    <rPh sb="27" eb="29">
      <t>ニュウリョク</t>
    </rPh>
    <rPh sb="30" eb="32">
      <t>カノウ</t>
    </rPh>
    <phoneticPr fontId="9"/>
  </si>
  <si>
    <t>勤務実績出勤簿保守</t>
    <phoneticPr fontId="1"/>
  </si>
  <si>
    <t>勤務実績管理</t>
    <rPh sb="0" eb="2">
      <t>キンム</t>
    </rPh>
    <rPh sb="2" eb="4">
      <t>ジッセキ</t>
    </rPh>
    <rPh sb="4" eb="6">
      <t>カンリ</t>
    </rPh>
    <phoneticPr fontId="1"/>
  </si>
  <si>
    <t>職員別の勤務形態の作成処理はバッチ処理によって行われ、処理中はシステムを起動していなくても良いこと。</t>
  </si>
  <si>
    <t>個人単位で勤務形態の修正ができること。</t>
  </si>
  <si>
    <t>所属単位で勤務形態の修正ができること。</t>
  </si>
  <si>
    <t>勤務時間が自動計算されること。</t>
  </si>
  <si>
    <t>始業時間・終業時間・休憩時間等のパターンを登録できること。</t>
  </si>
  <si>
    <t>勤務形態登録</t>
    <phoneticPr fontId="1"/>
  </si>
  <si>
    <t>勤務予定情報の作成処理はバッチ処理によって行われ、処理中はシステムを起動していなくても良いこと。</t>
    <rPh sb="0" eb="2">
      <t>キンム</t>
    </rPh>
    <rPh sb="2" eb="4">
      <t>ヨテイ</t>
    </rPh>
    <rPh sb="4" eb="6">
      <t>ジョウホウ</t>
    </rPh>
    <rPh sb="7" eb="9">
      <t>サクセイ</t>
    </rPh>
    <rPh sb="9" eb="11">
      <t>ショリ</t>
    </rPh>
    <rPh sb="15" eb="17">
      <t>ショリ</t>
    </rPh>
    <rPh sb="21" eb="22">
      <t>オコナ</t>
    </rPh>
    <rPh sb="25" eb="27">
      <t>ショリ</t>
    </rPh>
    <rPh sb="27" eb="28">
      <t>チュウ</t>
    </rPh>
    <rPh sb="34" eb="36">
      <t>キドウ</t>
    </rPh>
    <rPh sb="43" eb="44">
      <t>ヨ</t>
    </rPh>
    <phoneticPr fontId="6"/>
  </si>
  <si>
    <t>一覧形式で所属職員の勤務予定を変更する際に、日々の各勤務シフトに出勤を割り当てられている人数を確認しながら変更できること。</t>
    <rPh sb="0" eb="2">
      <t>イチラン</t>
    </rPh>
    <rPh sb="2" eb="4">
      <t>ケイシキ</t>
    </rPh>
    <rPh sb="5" eb="7">
      <t>ショゾク</t>
    </rPh>
    <rPh sb="7" eb="9">
      <t>ショクイン</t>
    </rPh>
    <rPh sb="10" eb="12">
      <t>キンム</t>
    </rPh>
    <rPh sb="12" eb="14">
      <t>ヨテイ</t>
    </rPh>
    <rPh sb="15" eb="17">
      <t>ヘンコウ</t>
    </rPh>
    <rPh sb="19" eb="20">
      <t>サイ</t>
    </rPh>
    <rPh sb="25" eb="26">
      <t>カク</t>
    </rPh>
    <rPh sb="26" eb="28">
      <t>キンム</t>
    </rPh>
    <rPh sb="32" eb="34">
      <t>シュッキン</t>
    </rPh>
    <rPh sb="35" eb="36">
      <t>ワ</t>
    </rPh>
    <rPh sb="37" eb="38">
      <t>ア</t>
    </rPh>
    <rPh sb="44" eb="46">
      <t>ニンズウ</t>
    </rPh>
    <rPh sb="47" eb="49">
      <t>カクニン</t>
    </rPh>
    <rPh sb="53" eb="55">
      <t>ヘンコウ</t>
    </rPh>
    <phoneticPr fontId="6"/>
  </si>
  <si>
    <t>所属毎に各職員の勤務予定変更シートをEXCELに出力でき一覧形式で確認できること。
出力したEXCELで勤務予定を変更し、システムへ一括取り込みできること。</t>
    <rPh sb="0" eb="2">
      <t>ショゾク</t>
    </rPh>
    <rPh sb="2" eb="3">
      <t>ゴト</t>
    </rPh>
    <rPh sb="4" eb="7">
      <t>カクショクイン</t>
    </rPh>
    <rPh sb="8" eb="10">
      <t>キンム</t>
    </rPh>
    <rPh sb="10" eb="12">
      <t>ヨテイ</t>
    </rPh>
    <rPh sb="12" eb="14">
      <t>ヘンコウ</t>
    </rPh>
    <rPh sb="24" eb="26">
      <t>シュツリョク</t>
    </rPh>
    <rPh sb="33" eb="35">
      <t>カクニン</t>
    </rPh>
    <rPh sb="42" eb="44">
      <t>シュツリョク</t>
    </rPh>
    <rPh sb="57" eb="59">
      <t>ヘンコウ</t>
    </rPh>
    <rPh sb="66" eb="68">
      <t>イッカツ</t>
    </rPh>
    <rPh sb="68" eb="69">
      <t>ト</t>
    </rPh>
    <rPh sb="70" eb="71">
      <t>コ</t>
    </rPh>
    <phoneticPr fontId="9"/>
  </si>
  <si>
    <t>各職員に登録された週休日のサイクルや、勤務形態（始業時間・終業時間・休憩時間等）を用いて、月ごとの勤務予定を一括で登録できること。</t>
    <rPh sb="45" eb="46">
      <t>ツキ</t>
    </rPh>
    <phoneticPr fontId="9"/>
  </si>
  <si>
    <t>週休日のサイクル（土日週休、日月週休や、1週目月火週休、2週目火水週休等）をパターン化して登録できること。</t>
    <rPh sb="0" eb="2">
      <t>シュウキュウ</t>
    </rPh>
    <rPh sb="2" eb="3">
      <t>ビ</t>
    </rPh>
    <rPh sb="35" eb="36">
      <t>ナド</t>
    </rPh>
    <rPh sb="42" eb="43">
      <t>カ</t>
    </rPh>
    <rPh sb="45" eb="47">
      <t>トウロク</t>
    </rPh>
    <phoneticPr fontId="6"/>
  </si>
  <si>
    <t>勤務予定登録</t>
    <phoneticPr fontId="1"/>
  </si>
  <si>
    <t>打刻時間を基に勤務時間数や時間外時間数を自動算出できること。</t>
    <phoneticPr fontId="1"/>
  </si>
  <si>
    <t>対象日の未出退勤者を一覧で確認ができること。</t>
    <rPh sb="0" eb="2">
      <t>タイショウ</t>
    </rPh>
    <rPh sb="2" eb="3">
      <t>ヒ</t>
    </rPh>
    <rPh sb="4" eb="5">
      <t>ミ</t>
    </rPh>
    <rPh sb="5" eb="8">
      <t>シュッタイキン</t>
    </rPh>
    <rPh sb="6" eb="8">
      <t>タイキン</t>
    </rPh>
    <rPh sb="8" eb="9">
      <t>シャ</t>
    </rPh>
    <rPh sb="10" eb="12">
      <t>イチラン</t>
    </rPh>
    <rPh sb="13" eb="15">
      <t>カクニン</t>
    </rPh>
    <phoneticPr fontId="9"/>
  </si>
  <si>
    <t>権限の設定により全職員の出勤・退勤状況を確認できること。</t>
  </si>
  <si>
    <t>権限の設定により各職員または所属長にて出勤・退勤状況の修正を可能とする運用ができること。</t>
    <rPh sb="8" eb="11">
      <t>カクショクイン</t>
    </rPh>
    <rPh sb="14" eb="17">
      <t>ショゾクチョウ</t>
    </rPh>
    <rPh sb="30" eb="32">
      <t>カノウ</t>
    </rPh>
    <rPh sb="35" eb="37">
      <t>ウンヨウ</t>
    </rPh>
    <phoneticPr fontId="6"/>
  </si>
  <si>
    <t>個人単位で出勤・退勤状況の修正ができること。</t>
  </si>
  <si>
    <t>各職員で出勤・退勤の打刻処理ができること。</t>
    <rPh sb="0" eb="1">
      <t>カク</t>
    </rPh>
    <rPh sb="1" eb="3">
      <t>ショクイン</t>
    </rPh>
    <rPh sb="4" eb="6">
      <t>シュッキン</t>
    </rPh>
    <rPh sb="7" eb="9">
      <t>タイキン</t>
    </rPh>
    <rPh sb="10" eb="12">
      <t>ダコク</t>
    </rPh>
    <rPh sb="12" eb="14">
      <t>ショリ</t>
    </rPh>
    <phoneticPr fontId="6"/>
  </si>
  <si>
    <t>出勤・退勤状況</t>
    <phoneticPr fontId="1"/>
  </si>
  <si>
    <t>単価情報を取り込む機能を有すること。</t>
    <phoneticPr fontId="2"/>
  </si>
  <si>
    <t>届出内容と添付資料にて届出を管理できること。</t>
    <phoneticPr fontId="2"/>
  </si>
  <si>
    <t>人事給与システムで登録されている口座情報・振込情報を初期表示でき、職員はその内容を修正して届け出ることができること。</t>
    <phoneticPr fontId="1"/>
  </si>
  <si>
    <t>例月給与・6、12月手当・差額について指定できること。</t>
    <phoneticPr fontId="2"/>
  </si>
  <si>
    <t>給与口座は5口座まで登録でき、口座数の設定はパラメータにより設定可能なこと。</t>
    <phoneticPr fontId="2"/>
  </si>
  <si>
    <t>配偶者の有無を登録できること。</t>
    <phoneticPr fontId="2"/>
  </si>
  <si>
    <t>氏名・続柄・生年月日・同居の別・事由・事由の発生日を登録できること。</t>
    <phoneticPr fontId="2"/>
  </si>
  <si>
    <t>連絡先等が管理できること。</t>
    <phoneticPr fontId="2"/>
  </si>
  <si>
    <t>本籍を登録できること。</t>
    <phoneticPr fontId="2"/>
  </si>
  <si>
    <t>電子データを添付できること。</t>
    <phoneticPr fontId="2"/>
  </si>
  <si>
    <t>交通実費・旅行区分・日当の登録ができること。</t>
    <phoneticPr fontId="2"/>
  </si>
  <si>
    <t>出張命令及び結果が勤務予定情報に反映されること。</t>
    <phoneticPr fontId="2"/>
  </si>
  <si>
    <t>交通手段毎に旅費・経路の登録ができること。</t>
    <phoneticPr fontId="2"/>
  </si>
  <si>
    <t>旅行用務及び旅行先が記録できること。</t>
    <phoneticPr fontId="2"/>
  </si>
  <si>
    <t>支払先を給与取扱者の振込口座とできること。</t>
    <phoneticPr fontId="2"/>
  </si>
  <si>
    <t>単価の変更処理を事前に行えること。</t>
    <phoneticPr fontId="2"/>
  </si>
  <si>
    <t>行程表の修正が簡易にできること。</t>
    <phoneticPr fontId="2"/>
  </si>
  <si>
    <t>旅行単価を登録して利用できること。</t>
    <phoneticPr fontId="2"/>
  </si>
  <si>
    <t>特定の旅行先を登録して利用できること。</t>
    <phoneticPr fontId="2"/>
  </si>
  <si>
    <t>旅費計算が簡単にできるよう工夫されていること。</t>
    <phoneticPr fontId="2"/>
  </si>
  <si>
    <t>科目の変更ができること。
権限によって制御できること。</t>
    <phoneticPr fontId="1"/>
  </si>
  <si>
    <t>過去に申請した内容を引用して申請ができること。</t>
    <phoneticPr fontId="2"/>
  </si>
  <si>
    <t>同行者の設定ができること。</t>
    <phoneticPr fontId="2"/>
  </si>
  <si>
    <t>共通機能</t>
    <phoneticPr fontId="1"/>
  </si>
  <si>
    <t>科目の変更ができること。
権限によって制御できること。</t>
    <phoneticPr fontId="2"/>
  </si>
  <si>
    <t>振替できない理由を登録できること。</t>
    <phoneticPr fontId="2"/>
  </si>
  <si>
    <t>勤務開始・終了時間、業務内容、休憩時間が入力でき、勤務時間の計算上、休憩時間を除外できること。</t>
    <phoneticPr fontId="2"/>
  </si>
  <si>
    <t>勤務該当日は勤務カレンダーより自動判定し、週休日、休日、平日深夜のみ入力できること。</t>
    <phoneticPr fontId="2"/>
  </si>
  <si>
    <t>所属別、職種別に利用可能な特殊勤務手当てを設定できること。</t>
    <phoneticPr fontId="2"/>
  </si>
  <si>
    <t>月単位で集計できること。</t>
    <phoneticPr fontId="2"/>
  </si>
  <si>
    <t>単価×回数で支出する特勤に対応できること。</t>
    <phoneticPr fontId="2"/>
  </si>
  <si>
    <t>日単位で管理できること。</t>
    <phoneticPr fontId="2"/>
  </si>
  <si>
    <t>休日時間外数が画面に表示されていること。</t>
    <phoneticPr fontId="2"/>
  </si>
  <si>
    <t>単月の上限や複数月の平均が80時間など、時間外労働の上限を管理するための帳票を出力できること。</t>
    <phoneticPr fontId="1"/>
  </si>
  <si>
    <t>所属毎の月、年、年度単位の時間外合計や年、年度単位の月別の時間外合計を、EXCELのグラフで表示できる機能があること。</t>
    <phoneticPr fontId="1"/>
  </si>
  <si>
    <t>月、年、年度単位で時間外が多い職員を一覧で表示でき印刷する機能があること。
また、60時間超過者のみを表示することもできること。</t>
    <phoneticPr fontId="1"/>
  </si>
  <si>
    <t xml:space="preserve">勤務実績統計表 </t>
    <phoneticPr fontId="1"/>
  </si>
  <si>
    <t>休憩時間を自動設定でき、手動で修正することもできること。
また、休憩時間を勤務時間の計算から除外できること。</t>
    <phoneticPr fontId="2"/>
  </si>
  <si>
    <t>休憩時間・勤務内容の登録ができること。</t>
    <phoneticPr fontId="2"/>
  </si>
  <si>
    <t>週休日の振替等100分の25に対応していること。</t>
    <phoneticPr fontId="2"/>
  </si>
  <si>
    <t>時間外勤務100分の（100、125、150、135、160、175)、休日勤務手当(135)、割増時間外勤務手当（振替25、50）、夜間勤務手当（25)、に対応していること。</t>
    <phoneticPr fontId="1"/>
  </si>
  <si>
    <t>科目合算後の結果を確認する方法が用意されていること。</t>
    <phoneticPr fontId="2"/>
  </si>
  <si>
    <t>選択した勤務日の、勤務予定時間が表示されること。</t>
    <phoneticPr fontId="1"/>
  </si>
  <si>
    <t>休暇の取得状況をグラフ表示し、休暇取得促進を支援できること。</t>
    <phoneticPr fontId="2"/>
  </si>
  <si>
    <t>夏季休暇情報の実績一覧を作成できること。</t>
    <phoneticPr fontId="2"/>
  </si>
  <si>
    <t>年次有給休暇の取得日数・累計・残日数の管理等、職員単位で休暇取得状況の管理ができること。</t>
    <phoneticPr fontId="2"/>
  </si>
  <si>
    <t>複数の休暇や職免・研修等が重なった場合、チェックがかかること。</t>
    <phoneticPr fontId="2"/>
  </si>
  <si>
    <t>休日に対し、休暇申請を行うとチェックがかかること。</t>
    <phoneticPr fontId="2"/>
  </si>
  <si>
    <t>分単位で取得する休暇等と時間単位で取得する休暇を切り分けられること。</t>
    <phoneticPr fontId="2"/>
  </si>
  <si>
    <t>月・日・時間単位で年休情報の修正ができること。</t>
    <phoneticPr fontId="2"/>
  </si>
  <si>
    <t>他の休暇（病欠等）との振替等が発生した場合（事後）にも対応できること。</t>
    <phoneticPr fontId="2"/>
  </si>
  <si>
    <t>新規採用職員の採用月による日数計算機能を有すること。</t>
    <phoneticPr fontId="2"/>
  </si>
  <si>
    <t>年休繰越のバッチ更新機能を有すること。</t>
    <phoneticPr fontId="2"/>
  </si>
  <si>
    <t>再任用職員の繰越機能を有すること。</t>
    <phoneticPr fontId="2"/>
  </si>
  <si>
    <t>過去日の勤務予定を変更する申請は行えないこと。</t>
    <phoneticPr fontId="1"/>
  </si>
  <si>
    <t>職員別の勤務形態の作成処理はバッチ処理によって行われ、処理中はシステムを起動していなくても良いこと。</t>
    <phoneticPr fontId="2"/>
  </si>
  <si>
    <t>月及び日単位で勤務形態の修正ができること。</t>
    <phoneticPr fontId="2"/>
  </si>
  <si>
    <t>個人単位で勤務形態の修正ができること。</t>
    <phoneticPr fontId="2"/>
  </si>
  <si>
    <t>所属単位で勤務形態の修正ができること。</t>
    <phoneticPr fontId="2"/>
  </si>
  <si>
    <t>勤務時間が自動計算されること。</t>
    <phoneticPr fontId="2"/>
  </si>
  <si>
    <t>始業時間・終業時間・休憩時間等のパターンを登録できること。</t>
    <phoneticPr fontId="2"/>
  </si>
  <si>
    <t>権限の設定により全職員の出勤・退勤状況を確認できること。</t>
    <phoneticPr fontId="2"/>
  </si>
  <si>
    <t>個人単位で出勤・退勤状況の修正ができること。</t>
    <phoneticPr fontId="2"/>
  </si>
  <si>
    <t>役職に関わらず必ず承認を行う承認者を決裁ルートに設定できること。</t>
    <phoneticPr fontId="2"/>
  </si>
  <si>
    <t>申請者の役職以下の承認者が存在する場合、自動で決裁ルートから省くことができること。</t>
    <phoneticPr fontId="2"/>
  </si>
  <si>
    <t>申請時に申請者が任意でルートを変更できること。
また、変更したルートを次回以降初期値として表示できること。</t>
    <phoneticPr fontId="1"/>
  </si>
  <si>
    <t>申請時に申請者の役職や所属、申請する種類から、自動で状況に応じた決裁ルートを、割り当てられる設定ができること。</t>
    <phoneticPr fontId="1"/>
  </si>
  <si>
    <t>決裁ルートは、承認者を役職や特定所属の役職で雛形を設定でき、雛形から自動で職員を割当てて作成できること。
また、承認者に個別に特定の職員を指定することもできること。</t>
    <phoneticPr fontId="1"/>
  </si>
  <si>
    <t>設定により対象の職員を選択し、代理で承認・決裁できること。</t>
    <phoneticPr fontId="2"/>
  </si>
  <si>
    <t>代理決裁者で申請が回った場合、本来の承認者・決裁者は後で申請を閲覧できること。</t>
    <phoneticPr fontId="2"/>
  </si>
  <si>
    <t>時間外の上限を超過している場合、申請時および決裁時に警告メッセージを表示できること。</t>
    <phoneticPr fontId="1"/>
  </si>
  <si>
    <t>承認・決裁が遅れているものについてその旨を表示する機能を有すること。</t>
    <phoneticPr fontId="1"/>
  </si>
  <si>
    <t>申請後の決裁ルートの承認状況を確認できる機能を有すること。</t>
    <phoneticPr fontId="2"/>
  </si>
  <si>
    <t>承認者・決裁者は決裁情報一覧画面で一括承認が可能なこと。</t>
    <phoneticPr fontId="2"/>
  </si>
  <si>
    <t>時間外申請の時間や休暇申請の種別等、各種申請内容が出勤簿情報に反映され、個人別に1ヵ月の勤務情報が一覧で確認できること。
また印刷できること。
各情報を選択すると、申請内容が確認でき、内容の詳細を把握することができること。</t>
    <phoneticPr fontId="2"/>
  </si>
  <si>
    <t>全ての申請について申請の注意書欄が用意されていること。</t>
    <phoneticPr fontId="2"/>
  </si>
  <si>
    <t>全ての申請について備考欄が用意されていること。</t>
    <phoneticPr fontId="2"/>
  </si>
  <si>
    <t>代理申請の際、職員を複数人選択することにより、複数人の代理申請を連続で行えること。</t>
    <phoneticPr fontId="2"/>
  </si>
  <si>
    <t>各種申請の機能に本人以外の代理申請機能を有すること。</t>
    <phoneticPr fontId="2"/>
  </si>
  <si>
    <t>ヘルプ機能により現在の実行処理から、該当処理のオンラインヘルプを呼び出せること。</t>
    <phoneticPr fontId="1"/>
  </si>
  <si>
    <t>マニュアル</t>
    <phoneticPr fontId="1"/>
  </si>
  <si>
    <t>ＥＵＣ</t>
    <phoneticPr fontId="1"/>
  </si>
  <si>
    <t>帳票は印刷する前にプレビューの表示ができ、設定によりＰＤＦまたはEXCELで印刷イメージの保存ができること。</t>
    <phoneticPr fontId="1"/>
  </si>
  <si>
    <t>会計年度パートタイム職員が、特別職非常勤嘱託職員とあわせて管理ができること。</t>
    <phoneticPr fontId="1"/>
  </si>
  <si>
    <t>会計年度フルタイム職員が、正規職員とあわせて管理ができること。</t>
    <phoneticPr fontId="1"/>
  </si>
  <si>
    <t>トップメニューにて、検索文字の入力から利用する画面を検索できること。</t>
    <phoneticPr fontId="1"/>
  </si>
  <si>
    <t>トップメニューにて、ログイン者毎に良く使う画面をお気に入りとして登録・削除ができること。</t>
    <phoneticPr fontId="1"/>
  </si>
  <si>
    <t>トップメニューにて、ログイン者毎のメモ情報を登録できること。</t>
    <phoneticPr fontId="1"/>
  </si>
  <si>
    <t>メニュー上の処理項目について、処理の内容が把握できるようガイダンス（処理概略説明）を表記できること。また、ガイダンスはユーザ側で任意の文言を追加、修正できること。</t>
    <phoneticPr fontId="1"/>
  </si>
  <si>
    <t>ツール機能により、様式等の電子資料をダウンロードできること。</t>
    <phoneticPr fontId="1"/>
  </si>
  <si>
    <t>基本的にマスタ情報の有効期間は日付で管理され、未来日開始情報を事前に管理ができること。</t>
    <phoneticPr fontId="2"/>
  </si>
  <si>
    <t>どの画面からでもメニューを表示でき、他の画面へ遷移できること。</t>
    <phoneticPr fontId="1"/>
  </si>
  <si>
    <t>画面に使用する用語はシステム用語を避け、可能な限り、行政分野で使用する用語を使用していること。</t>
    <phoneticPr fontId="2"/>
  </si>
  <si>
    <t>操作ログ、ログインログが管理できること。
また登録・参照・削除時にアクセスログを残すことができ、管理者はいつでもシステムより参照できること。</t>
    <phoneticPr fontId="2"/>
  </si>
  <si>
    <t>登録されたデータは5年以上保管され、いつでも参照できること。</t>
    <phoneticPr fontId="1"/>
  </si>
  <si>
    <t>ログイン時のパスワード設定については、推測が困難となるよう文字数や条件の制限設定（英数字の最小個数や有効期限）を可能とすること。</t>
    <rPh sb="43" eb="44">
      <t>ジ</t>
    </rPh>
    <rPh sb="45" eb="47">
      <t>サイショウ</t>
    </rPh>
    <rPh sb="47" eb="49">
      <t>コスウ</t>
    </rPh>
    <rPh sb="50" eb="52">
      <t>ユウコウ</t>
    </rPh>
    <rPh sb="52" eb="54">
      <t>キゲン</t>
    </rPh>
    <phoneticPr fontId="1"/>
  </si>
  <si>
    <t>管理者にてパスワード設定後、各ユーザに対して次回ログイン時にパスワードを強制的に変更させる運用ができること。</t>
    <rPh sb="0" eb="3">
      <t>カンリシャ</t>
    </rPh>
    <phoneticPr fontId="1"/>
  </si>
  <si>
    <t>管理者は個人設定のメンテナンスをユーザー個別やユーザー一括で行えること。</t>
    <rPh sb="20" eb="22">
      <t>コベツ</t>
    </rPh>
    <rPh sb="27" eb="29">
      <t>イッカツ</t>
    </rPh>
    <phoneticPr fontId="1"/>
  </si>
  <si>
    <t>組織変更、人事異動等に対応するために事前に組織・役職・人員の変更情報を登録・管理し一括で更新できる仕組みを有すること。</t>
    <rPh sb="21" eb="23">
      <t>ソシキ</t>
    </rPh>
    <rPh sb="24" eb="26">
      <t>ヤクショク</t>
    </rPh>
    <rPh sb="27" eb="29">
      <t>ジンイン</t>
    </rPh>
    <phoneticPr fontId="1"/>
  </si>
  <si>
    <t>事前の異動情報の変更中でも運用に支障なくグループウェアの利用が継続できること。</t>
    <rPh sb="5" eb="7">
      <t>ジョウホウ</t>
    </rPh>
    <rPh sb="8" eb="10">
      <t>ヘンコウ</t>
    </rPh>
    <phoneticPr fontId="1"/>
  </si>
  <si>
    <t>回覧板やメールの宛先、スケジュールのユーザー選択等で使える任意のグループ（オリジナルグループ）を各個人で作成できること。また、作成したグループは任意の職員と共有できること。</t>
    <rPh sb="0" eb="3">
      <t>カイランバン</t>
    </rPh>
    <rPh sb="29" eb="31">
      <t>ニンイ</t>
    </rPh>
    <rPh sb="63" eb="65">
      <t>サクセイ</t>
    </rPh>
    <rPh sb="72" eb="74">
      <t>ニンイ</t>
    </rPh>
    <rPh sb="75" eb="77">
      <t>ショクイン</t>
    </rPh>
    <rPh sb="78" eb="80">
      <t>キョウユウ</t>
    </rPh>
    <phoneticPr fontId="1"/>
  </si>
  <si>
    <t>グループウェア上のどの画面を閲覧している場合も、各機能の新着情報の確認が行える通知機能を有すること。</t>
    <rPh sb="39" eb="41">
      <t>ツウチ</t>
    </rPh>
    <phoneticPr fontId="1"/>
  </si>
  <si>
    <t>メニューの一覧は個人毎に表示位置（左／上）や表示項目（説明のあり・なし）を自由に設定できること。</t>
    <rPh sb="5" eb="7">
      <t>イチラン</t>
    </rPh>
    <rPh sb="8" eb="10">
      <t>コジン</t>
    </rPh>
    <rPh sb="10" eb="11">
      <t>ゴト</t>
    </rPh>
    <rPh sb="17" eb="18">
      <t>ヒダリ</t>
    </rPh>
    <phoneticPr fontId="1"/>
  </si>
  <si>
    <t>デスクトップに行き先案内板機能を表示し、メンバーの所在状況を一覧で確認できること。
表示するメンバーは、利用者が組織やオリジナルグループから選択できること。</t>
    <rPh sb="13" eb="15">
      <t>キノウ</t>
    </rPh>
    <rPh sb="25" eb="27">
      <t>ショザイ</t>
    </rPh>
    <phoneticPr fontId="1"/>
  </si>
  <si>
    <t>登録したアドレス毎に、公開・非公開を選択できること。また、登録したアドレスを指定した組織や役職、利用者との間で共有できること。</t>
    <rPh sb="0" eb="2">
      <t>トウロク</t>
    </rPh>
    <rPh sb="29" eb="31">
      <t>トウロク</t>
    </rPh>
    <rPh sb="38" eb="40">
      <t>シテイ</t>
    </rPh>
    <rPh sb="42" eb="44">
      <t>ソシキ</t>
    </rPh>
    <rPh sb="45" eb="47">
      <t>ヤクショク</t>
    </rPh>
    <rPh sb="48" eb="51">
      <t>リヨウシャ</t>
    </rPh>
    <rPh sb="53" eb="54">
      <t>アイダ</t>
    </rPh>
    <rPh sb="55" eb="57">
      <t>キョウユウ</t>
    </rPh>
    <phoneticPr fontId="1"/>
  </si>
  <si>
    <t>アドレス帳の内容をCSV形式で出力できること。また、CSVファイルによるアドレスの一括登録ができること。</t>
    <phoneticPr fontId="1"/>
  </si>
  <si>
    <t>共通機能</t>
    <rPh sb="0" eb="2">
      <t>キョウツウ</t>
    </rPh>
    <rPh sb="2" eb="4">
      <t>キノウ</t>
    </rPh>
    <phoneticPr fontId="1"/>
  </si>
  <si>
    <t>メール送信ボタンを押した後、送信内容の確認画面があること。</t>
    <rPh sb="14" eb="16">
      <t>ソウシン</t>
    </rPh>
    <rPh sb="16" eb="18">
      <t>ナイヨウ</t>
    </rPh>
    <rPh sb="19" eb="21">
      <t>カクニン</t>
    </rPh>
    <rPh sb="21" eb="23">
      <t>ガメン</t>
    </rPh>
    <phoneticPr fontId="1"/>
  </si>
  <si>
    <t>メールの宛先は、アドレス帳のほか、組織や役職、オリジナルグループから選択できること。
個人単位だけでなく、組織、役職、グループ単位にメールを送ることができること。</t>
    <phoneticPr fontId="1"/>
  </si>
  <si>
    <t>メールをPCのローカルディスク等に保存できること。保存形式（eml形式、テキスト形式）を選択できること。
メール本文と添付ファイルを同一ファイル（zip形式）で保存できること。</t>
    <rPh sb="17" eb="19">
      <t>ホゾン</t>
    </rPh>
    <rPh sb="25" eb="27">
      <t>ホゾン</t>
    </rPh>
    <rPh sb="27" eb="29">
      <t>ケイシキ</t>
    </rPh>
    <rPh sb="33" eb="35">
      <t>ケイシキ</t>
    </rPh>
    <rPh sb="40" eb="42">
      <t>ケイシキ</t>
    </rPh>
    <rPh sb="44" eb="46">
      <t>センタク</t>
    </rPh>
    <rPh sb="76" eb="78">
      <t>ケイシキ</t>
    </rPh>
    <phoneticPr fontId="1"/>
  </si>
  <si>
    <t>メールは削除せずに、添付ファイルのみ削除できること。また、メール一覧にて選択したメールの添付ファイルを一括で削除できること。</t>
    <phoneticPr fontId="1"/>
  </si>
  <si>
    <t>メール一覧画面では画面展開することなくスクロールにより、メールを確認できること。</t>
    <phoneticPr fontId="1"/>
  </si>
  <si>
    <t>メール一覧からチェックされたメールを一括でPCのローカルディスク等に保存できること。</t>
    <phoneticPr fontId="1"/>
  </si>
  <si>
    <t>メール一覧からチェックされたメールを一括でごみ箱や任意のフォルダへ移動できること。また、ごみ箱にあるメールは一括で削除可能であること。</t>
    <phoneticPr fontId="1"/>
  </si>
  <si>
    <t>差出人・宛先・CC・件名・本文・添付ファイル名・送受信日付でメール内容の検索ができること。</t>
    <phoneticPr fontId="1"/>
  </si>
  <si>
    <t>受信メールをフォルダに振り分けて保管できること。フォルダは階層化できること。</t>
    <phoneticPr fontId="1"/>
  </si>
  <si>
    <t>宛先、CC、BCC、件名、差出人、内容、添付ファイル名によるフォルダ振り分け設定ができること。</t>
    <rPh sb="13" eb="15">
      <t>サシダシ</t>
    </rPh>
    <rPh sb="15" eb="16">
      <t>ニン</t>
    </rPh>
    <phoneticPr fontId="1"/>
  </si>
  <si>
    <t>送信メールの既読状態の確認（未読/既読）や取り下げが可能であること。</t>
    <rPh sb="6" eb="8">
      <t>キドク</t>
    </rPh>
    <rPh sb="8" eb="10">
      <t>ジョウタイ</t>
    </rPh>
    <rPh sb="11" eb="13">
      <t>カクニン</t>
    </rPh>
    <rPh sb="21" eb="22">
      <t>ト</t>
    </rPh>
    <rPh sb="23" eb="24">
      <t>サ</t>
    </rPh>
    <phoneticPr fontId="1"/>
  </si>
  <si>
    <t>ユーザー認証ができることなりすまし等の防止ができること（POPbeforeSMTP、SMTPAuth）。
暗号化により盗聴を防ぐことができること（APOP対応）。</t>
    <phoneticPr fontId="1"/>
  </si>
  <si>
    <t>部署ごとの共有メール・共有ローカルメールを権限のあるユーザーで共有利用できること。</t>
    <rPh sb="0" eb="2">
      <t>ブショ</t>
    </rPh>
    <rPh sb="5" eb="7">
      <t>キョウユウ</t>
    </rPh>
    <rPh sb="11" eb="13">
      <t>キョウユウ</t>
    </rPh>
    <phoneticPr fontId="1"/>
  </si>
  <si>
    <t>部署ごとのメールだけでなく個人ユーザーのメール・ローカルメールを権限のある利用者で代理利用できること。</t>
    <rPh sb="0" eb="2">
      <t>ブショ</t>
    </rPh>
    <rPh sb="13" eb="15">
      <t>コジン</t>
    </rPh>
    <phoneticPr fontId="1"/>
  </si>
  <si>
    <t>会議や外出などの時間指定のあるスケジュールを登録できること。また、時間指定のないイベントを登録できること。表示色でスケジュールとイベントを区別できること。</t>
    <rPh sb="0" eb="2">
      <t>カイギ</t>
    </rPh>
    <rPh sb="3" eb="5">
      <t>ガイシュツ</t>
    </rPh>
    <rPh sb="8" eb="10">
      <t>ジカン</t>
    </rPh>
    <rPh sb="10" eb="12">
      <t>シテイ</t>
    </rPh>
    <rPh sb="22" eb="24">
      <t>トウロク</t>
    </rPh>
    <rPh sb="33" eb="35">
      <t>ジカン</t>
    </rPh>
    <rPh sb="35" eb="37">
      <t>シテイ</t>
    </rPh>
    <rPh sb="45" eb="47">
      <t>トウロク</t>
    </rPh>
    <phoneticPr fontId="1"/>
  </si>
  <si>
    <t>スケジュールのカテゴリ（会議／外出等）により表示色を変更できること。</t>
    <rPh sb="12" eb="14">
      <t>カイギ</t>
    </rPh>
    <rPh sb="15" eb="17">
      <t>ガイシュツ</t>
    </rPh>
    <rPh sb="17" eb="18">
      <t>ナド</t>
    </rPh>
    <phoneticPr fontId="1"/>
  </si>
  <si>
    <t>スケジュールの内容をCSV形式で出力できること。また、CSVファイルによる一括登録ができること。</t>
    <phoneticPr fontId="1"/>
  </si>
  <si>
    <t>スケジュールをカテゴリ（行事や議会等）ごとに登録でき、カテゴリごとに切り替えてスケジュールを表示できること。</t>
    <rPh sb="12" eb="14">
      <t>ギョウジ</t>
    </rPh>
    <rPh sb="15" eb="17">
      <t>ギカイ</t>
    </rPh>
    <rPh sb="17" eb="18">
      <t>トウ</t>
    </rPh>
    <rPh sb="34" eb="35">
      <t>キ</t>
    </rPh>
    <rPh sb="36" eb="37">
      <t>カ</t>
    </rPh>
    <rPh sb="46" eb="48">
      <t>ヒョウジ</t>
    </rPh>
    <phoneticPr fontId="1"/>
  </si>
  <si>
    <t>スケジュール機能</t>
    <phoneticPr fontId="1"/>
  </si>
  <si>
    <t>個人・グループスケジュールの管理ができること。</t>
    <phoneticPr fontId="1"/>
  </si>
  <si>
    <t>カレンダー形式での個人スケジュールを表示できること。
週間・日間表示での個人スケジュール・グループスケジュールを表示できること。</t>
    <phoneticPr fontId="1"/>
  </si>
  <si>
    <t>個人スケジュールをグラフ表示できること。
グラフ表示では、始点と終点を選択してスケジュールの登録ができること。
また、ドラッグ＆ドロップ操作によりスケジュールの日時変更ができること。</t>
    <rPh sb="0" eb="2">
      <t>コジン</t>
    </rPh>
    <phoneticPr fontId="1"/>
  </si>
  <si>
    <t>スケジュール・イベントの公開・非公開・隠すを選択できること。
非公開では、予定があることを公開できるよう「予定あり」と表示されること。</t>
    <rPh sb="31" eb="34">
      <t>ヒコウカイ</t>
    </rPh>
    <rPh sb="37" eb="39">
      <t>ヨテイ</t>
    </rPh>
    <rPh sb="45" eb="47">
      <t>コウカイ</t>
    </rPh>
    <rPh sb="53" eb="55">
      <t>ヨテイ</t>
    </rPh>
    <rPh sb="59" eb="61">
      <t>ヒョウジ</t>
    </rPh>
    <phoneticPr fontId="1"/>
  </si>
  <si>
    <t>スケジュールを仮登録とすることで、スケジュール登録した複数ユーザーへ参加・不参加の確認ができること。</t>
    <rPh sb="7" eb="10">
      <t>カリトウロク</t>
    </rPh>
    <rPh sb="23" eb="25">
      <t>トウロク</t>
    </rPh>
    <rPh sb="27" eb="29">
      <t>フクスウ</t>
    </rPh>
    <rPh sb="34" eb="36">
      <t>サンカ</t>
    </rPh>
    <rPh sb="37" eb="40">
      <t>フサンカ</t>
    </rPh>
    <rPh sb="41" eb="43">
      <t>カクニン</t>
    </rPh>
    <phoneticPr fontId="1"/>
  </si>
  <si>
    <t>ユーザー・施設を含めた空き時間の検索や重複チェックができること。</t>
    <rPh sb="19" eb="21">
      <t>チョウフク</t>
    </rPh>
    <phoneticPr fontId="1"/>
  </si>
  <si>
    <t>よく使う利用者・施設の組み合わせパターンを登録でき、スケジュールや施設登録時に呼び出して登録ができること。</t>
    <rPh sb="33" eb="35">
      <t>シセツ</t>
    </rPh>
    <rPh sb="35" eb="37">
      <t>トウロク</t>
    </rPh>
    <rPh sb="37" eb="38">
      <t>ジ</t>
    </rPh>
    <rPh sb="39" eb="40">
      <t>ヨ</t>
    </rPh>
    <rPh sb="41" eb="42">
      <t>ダ</t>
    </rPh>
    <rPh sb="44" eb="46">
      <t>トウロク</t>
    </rPh>
    <phoneticPr fontId="1"/>
  </si>
  <si>
    <t>登録した幹部職員のスケジュールを既定の様式でCSV出力や印刷ができること。
印刷する際は日毎、指定期間毎などの設定ができること。</t>
    <rPh sb="4" eb="6">
      <t>カンブ</t>
    </rPh>
    <rPh sb="6" eb="8">
      <t>ショクイン</t>
    </rPh>
    <rPh sb="19" eb="21">
      <t>ヨウシキ</t>
    </rPh>
    <rPh sb="25" eb="27">
      <t>シュツリョク</t>
    </rPh>
    <rPh sb="38" eb="40">
      <t>インサツ</t>
    </rPh>
    <rPh sb="42" eb="43">
      <t>サイ</t>
    </rPh>
    <rPh sb="55" eb="57">
      <t>セッテイ</t>
    </rPh>
    <phoneticPr fontId="1"/>
  </si>
  <si>
    <t>施設分類（施設・備品・公用車等）による施設の管理ができること。</t>
    <rPh sb="5" eb="7">
      <t>シセツ</t>
    </rPh>
    <rPh sb="8" eb="10">
      <t>ビヒン</t>
    </rPh>
    <rPh sb="11" eb="14">
      <t>コウヨウシャ</t>
    </rPh>
    <rPh sb="14" eb="15">
      <t>トウ</t>
    </rPh>
    <phoneticPr fontId="1"/>
  </si>
  <si>
    <t>施設により予約権限を設定できること。</t>
    <phoneticPr fontId="1"/>
  </si>
  <si>
    <t>施設・備品・公用車等の利用予約ができること。</t>
    <rPh sb="11" eb="13">
      <t>リヨウ</t>
    </rPh>
    <rPh sb="13" eb="15">
      <t>ヨヤク</t>
    </rPh>
    <phoneticPr fontId="1"/>
  </si>
  <si>
    <t>施設予約の入力時に関係するユーザーのスケジュールも同時に登録できること。</t>
    <rPh sb="9" eb="11">
      <t>カンケイ</t>
    </rPh>
    <phoneticPr fontId="1"/>
  </si>
  <si>
    <t>予約状況を施設ごとに、日・週・月単位で表示できること。
時間・件名・予約者が表示されること。</t>
    <rPh sb="31" eb="33">
      <t>ケンメイ</t>
    </rPh>
    <phoneticPr fontId="1"/>
  </si>
  <si>
    <t>施設予約状況をグラフ表示できること。
グラフ表示では、始点と終点を選択して施設予約の登録ができること。
また、ドラッグ＆ドロップ操作により施設予約の日時変更ができること。</t>
    <rPh sb="0" eb="2">
      <t>シセツ</t>
    </rPh>
    <rPh sb="2" eb="4">
      <t>ヨヤク</t>
    </rPh>
    <rPh sb="4" eb="6">
      <t>ジョウキョウ</t>
    </rPh>
    <rPh sb="10" eb="12">
      <t>ヒョウジ</t>
    </rPh>
    <phoneticPr fontId="1"/>
  </si>
  <si>
    <t>掲示はカテゴリ別に利用権限・閲覧権限を設定できること。
掲示文書はカテゴリ別に一覧で表示できること。カテゴリは、階層化できること。</t>
    <rPh sb="14" eb="16">
      <t>エツラン</t>
    </rPh>
    <rPh sb="16" eb="18">
      <t>ケンゲン</t>
    </rPh>
    <rPh sb="28" eb="30">
      <t>ケイジ</t>
    </rPh>
    <rPh sb="30" eb="32">
      <t>ブンショ</t>
    </rPh>
    <rPh sb="37" eb="38">
      <t>ベツ</t>
    </rPh>
    <rPh sb="39" eb="41">
      <t>イチラン</t>
    </rPh>
    <rPh sb="42" eb="44">
      <t>ヒョウジ</t>
    </rPh>
    <rPh sb="56" eb="59">
      <t>カイソウカ</t>
    </rPh>
    <phoneticPr fontId="1"/>
  </si>
  <si>
    <t xml:space="preserve">Word、Excelなどのファイルを掲示可能であること。
</t>
    <phoneticPr fontId="1"/>
  </si>
  <si>
    <t>カテゴリ・タイトル・本文・作成者・添付ファイル名で検索ができること。</t>
    <rPh sb="17" eb="19">
      <t>テンプ</t>
    </rPh>
    <rPh sb="23" eb="24">
      <t>メイ</t>
    </rPh>
    <phoneticPr fontId="1"/>
  </si>
  <si>
    <t>既読の掲示にはチェックが入り、未読の掲示と区別できること。
一度既読になった掲示板も未読に変更できること。</t>
    <rPh sb="18" eb="20">
      <t>ケイジ</t>
    </rPh>
    <phoneticPr fontId="1"/>
  </si>
  <si>
    <t>掲示板の作成者を個人名だけでなく、部署としても登録できること。
また、当該部署に所属しているユーザであれば、編集可能とする設定ができること。</t>
    <rPh sb="0" eb="2">
      <t>ケイジ</t>
    </rPh>
    <rPh sb="2" eb="3">
      <t>バン</t>
    </rPh>
    <rPh sb="4" eb="6">
      <t>サクセイ</t>
    </rPh>
    <rPh sb="6" eb="7">
      <t>シャ</t>
    </rPh>
    <rPh sb="8" eb="11">
      <t>コジンメイ</t>
    </rPh>
    <rPh sb="17" eb="19">
      <t>ブショ</t>
    </rPh>
    <rPh sb="23" eb="25">
      <t>トウロク</t>
    </rPh>
    <rPh sb="35" eb="37">
      <t>トウガイ</t>
    </rPh>
    <rPh sb="37" eb="39">
      <t>ブショ</t>
    </rPh>
    <rPh sb="40" eb="42">
      <t>ショゾク</t>
    </rPh>
    <rPh sb="54" eb="56">
      <t>ヘンシュウ</t>
    </rPh>
    <rPh sb="56" eb="58">
      <t>カノウ</t>
    </rPh>
    <rPh sb="61" eb="63">
      <t>セッテイ</t>
    </rPh>
    <phoneticPr fontId="1"/>
  </si>
  <si>
    <t>ユーザーを指定して、周知したい事項を回覧できること。</t>
    <rPh sb="5" eb="7">
      <t>シテイ</t>
    </rPh>
    <rPh sb="18" eb="20">
      <t>カイラン</t>
    </rPh>
    <phoneticPr fontId="1"/>
  </si>
  <si>
    <t>タイトル・本文・作成者・添付ファイル名で検索できること。</t>
    <phoneticPr fontId="1"/>
  </si>
  <si>
    <t>回覧板作成者は、回覧ユーザーから新たに回答があった場合やすべての回答が完了した場合に通知を受け取る設定ができること。</t>
    <rPh sb="2" eb="3">
      <t>バン</t>
    </rPh>
    <phoneticPr fontId="1"/>
  </si>
  <si>
    <t>行き先案内板</t>
    <rPh sb="0" eb="3">
      <t>イキサキ</t>
    </rPh>
    <rPh sb="3" eb="6">
      <t>アンナイバン</t>
    </rPh>
    <phoneticPr fontId="1"/>
  </si>
  <si>
    <t>グループ毎に行き先、時間を一覧表示し、他ユーザの所在状況を確認・変更できること。</t>
    <rPh sb="13" eb="15">
      <t>イチラン</t>
    </rPh>
    <rPh sb="19" eb="20">
      <t>タ</t>
    </rPh>
    <rPh sb="29" eb="31">
      <t>カクニン</t>
    </rPh>
    <rPh sb="32" eb="34">
      <t>ヘンコウ</t>
    </rPh>
    <phoneticPr fontId="1"/>
  </si>
  <si>
    <t>行き先は、リストからあらかじめ設定された項目（在席、帰宅、休暇、外出、会議等）を選択することで簡単に登録できること。
リストには、当日、翌日のスケジュールに登録しているタイトルも反映されること。</t>
    <rPh sb="15" eb="17">
      <t>セッテイ</t>
    </rPh>
    <rPh sb="20" eb="22">
      <t>コウモク</t>
    </rPh>
    <rPh sb="23" eb="25">
      <t>ザイセキ</t>
    </rPh>
    <rPh sb="26" eb="28">
      <t>キタク</t>
    </rPh>
    <rPh sb="29" eb="31">
      <t>キュウカ</t>
    </rPh>
    <rPh sb="32" eb="34">
      <t>ガイシュツ</t>
    </rPh>
    <rPh sb="35" eb="37">
      <t>カイギ</t>
    </rPh>
    <rPh sb="37" eb="38">
      <t>トウ</t>
    </rPh>
    <rPh sb="40" eb="42">
      <t>センタク</t>
    </rPh>
    <rPh sb="47" eb="49">
      <t>カンタン</t>
    </rPh>
    <rPh sb="50" eb="52">
      <t>トウロク</t>
    </rPh>
    <rPh sb="65" eb="67">
      <t>トウジツ</t>
    </rPh>
    <rPh sb="68" eb="70">
      <t>ヨクジツ</t>
    </rPh>
    <rPh sb="78" eb="80">
      <t>トウロク</t>
    </rPh>
    <rPh sb="89" eb="91">
      <t>ハンエイ</t>
    </rPh>
    <phoneticPr fontId="1"/>
  </si>
  <si>
    <t>不在者への伝言を作成できること。</t>
    <phoneticPr fontId="1"/>
  </si>
  <si>
    <t>緊急度に応じて伝言内容をメールで通知できること。</t>
    <rPh sb="7" eb="9">
      <t>デンゴン</t>
    </rPh>
    <rPh sb="9" eb="11">
      <t>ナイヨウ</t>
    </rPh>
    <rPh sb="16" eb="18">
      <t>ツウチ</t>
    </rPh>
    <phoneticPr fontId="1"/>
  </si>
  <si>
    <t>登録された伝言の未読件数が表示されること。
作成した伝言は一覧で管理できること。</t>
    <rPh sb="22" eb="24">
      <t>サクセイ</t>
    </rPh>
    <rPh sb="26" eb="28">
      <t>デンゴン</t>
    </rPh>
    <rPh sb="29" eb="31">
      <t>イチラン</t>
    </rPh>
    <rPh sb="32" eb="34">
      <t>カンリ</t>
    </rPh>
    <phoneticPr fontId="1"/>
  </si>
  <si>
    <t>ユーザー間でのファイル共有ができること。
ユーザーおよび組織単位にフォルダ・文書を作成でき、フォルダは階層化できること。</t>
    <rPh sb="28" eb="30">
      <t>ソシキ</t>
    </rPh>
    <rPh sb="30" eb="32">
      <t>タンイ</t>
    </rPh>
    <rPh sb="38" eb="40">
      <t>ブンショ</t>
    </rPh>
    <rPh sb="41" eb="43">
      <t>サクセイ</t>
    </rPh>
    <rPh sb="51" eb="54">
      <t>カイソウカ</t>
    </rPh>
    <phoneticPr fontId="1"/>
  </si>
  <si>
    <t>フォルダ・文書に対し、更新・参照権限の設定ができること。
配下のフォルダにアクセス権限を継承できること。</t>
    <rPh sb="29" eb="31">
      <t>ハイカ</t>
    </rPh>
    <rPh sb="41" eb="43">
      <t>ケンゲン</t>
    </rPh>
    <rPh sb="44" eb="46">
      <t>ケイショウ</t>
    </rPh>
    <phoneticPr fontId="1"/>
  </si>
  <si>
    <t>フォルダ名・文書名・添付ファイル名・登録者・登録日・更新日・更新者で検索できること。</t>
    <rPh sb="4" eb="5">
      <t>メイ</t>
    </rPh>
    <rPh sb="6" eb="8">
      <t>ブンショ</t>
    </rPh>
    <rPh sb="8" eb="9">
      <t>メイ</t>
    </rPh>
    <rPh sb="10" eb="12">
      <t>テンプ</t>
    </rPh>
    <rPh sb="16" eb="17">
      <t>メイ</t>
    </rPh>
    <rPh sb="18" eb="21">
      <t>トウロクシャ</t>
    </rPh>
    <rPh sb="22" eb="24">
      <t>トウロク</t>
    </rPh>
    <rPh sb="24" eb="25">
      <t>ビ</t>
    </rPh>
    <rPh sb="26" eb="29">
      <t>コウシンビ</t>
    </rPh>
    <rPh sb="30" eb="33">
      <t>コウシンシャ</t>
    </rPh>
    <phoneticPr fontId="1"/>
  </si>
  <si>
    <t>自分の仕事や予定等をToDoとして登録し、期日・優先度を設定できること。</t>
    <phoneticPr fontId="1"/>
  </si>
  <si>
    <t>チェックを入れたユーザーに対してメール・ローカルメールを一括送信できること。</t>
    <phoneticPr fontId="1"/>
  </si>
  <si>
    <t>漢字・かな・メールアドレスにて、個人情報をOR検索できること
（検索対象は利用者・アドレス帳）。</t>
    <phoneticPr fontId="1"/>
  </si>
  <si>
    <t>業者の手持状況を表示できること。</t>
    <phoneticPr fontId="1"/>
  </si>
  <si>
    <t>指名願い受付状況が画面上で表示、把握できること。</t>
    <phoneticPr fontId="1"/>
  </si>
  <si>
    <t>競争入札参加資格審査登録を行った業者の受付業者一覧表を作成できること。
また、前回登録を行っている業者で今回受付がない業者を対象に未受付業者一覧表の作成が行えること。</t>
    <phoneticPr fontId="1"/>
  </si>
  <si>
    <t>業者別の契約実績等の統計資料を作成できること。</t>
    <phoneticPr fontId="1"/>
  </si>
  <si>
    <t>各種条件にて契約案件の進捗状況の確認を行えること。</t>
    <phoneticPr fontId="1"/>
  </si>
  <si>
    <t>検査結果報告書等を再印刷できること。</t>
    <phoneticPr fontId="1"/>
  </si>
  <si>
    <t>出来形検査に必要な情報（申請日・検査日・検査員・立会監督員・立会請負者・検査結果等）を登録後、出来形検査調書の作成ができること。</t>
    <phoneticPr fontId="1"/>
  </si>
  <si>
    <t>中間検査に必要な情報（申請日・検査日・検査員・立会監督員・立会請負者・検査結果等）を登録後、中間検査調書の作成ができること。</t>
    <phoneticPr fontId="1"/>
  </si>
  <si>
    <t>変更契約書、変更請書等を出力できること。</t>
    <phoneticPr fontId="1"/>
  </si>
  <si>
    <t>案件の状態が契約締結以降、契約情報を訂正できること。</t>
    <phoneticPr fontId="1"/>
  </si>
  <si>
    <t>契約書等を再印刷できること。</t>
    <phoneticPr fontId="1"/>
  </si>
  <si>
    <t>契約保証形態が現金及び国債か、または銀行等の保証かをシステム上で管理できること。</t>
    <phoneticPr fontId="1"/>
  </si>
  <si>
    <t>契約保証情報、監理技術者等の情報を入力できること。</t>
    <phoneticPr fontId="1"/>
  </si>
  <si>
    <t>入札通知書を出力できること。</t>
    <phoneticPr fontId="1"/>
  </si>
  <si>
    <t>契約件名、履行場所、設計額、消費税、契約概要、入札・契約に関する情報（入札日、予定価格、現場説明日等）を登録できること。</t>
    <phoneticPr fontId="1"/>
  </si>
  <si>
    <t>公用車管理</t>
    <rPh sb="0" eb="3">
      <t>コウヨウシャ</t>
    </rPh>
    <rPh sb="3" eb="5">
      <t>カンリ</t>
    </rPh>
    <phoneticPr fontId="1"/>
  </si>
  <si>
    <t>公用車の管理ができること。出発状況や予約超過情報、帰着時間などを確認でき、利用スケジュールの調整ができること。</t>
    <rPh sb="0" eb="3">
      <t>コウヨウシャ</t>
    </rPh>
    <rPh sb="4" eb="6">
      <t>カンリ</t>
    </rPh>
    <rPh sb="13" eb="15">
      <t>シュッパツ</t>
    </rPh>
    <rPh sb="15" eb="17">
      <t>ジョウキョウ</t>
    </rPh>
    <rPh sb="18" eb="20">
      <t>ヨヤク</t>
    </rPh>
    <rPh sb="20" eb="22">
      <t>チョウカ</t>
    </rPh>
    <rPh sb="22" eb="24">
      <t>ジョウホウ</t>
    </rPh>
    <rPh sb="25" eb="27">
      <t>キチャク</t>
    </rPh>
    <rPh sb="27" eb="29">
      <t>ジカン</t>
    </rPh>
    <rPh sb="32" eb="34">
      <t>カクニン</t>
    </rPh>
    <rPh sb="37" eb="39">
      <t>リヨウ</t>
    </rPh>
    <rPh sb="46" eb="48">
      <t>チョウセイ</t>
    </rPh>
    <phoneticPr fontId="1"/>
  </si>
  <si>
    <t>出発時・帰着時の走行キロ数、給油量などの実績情報を登録できること。</t>
    <rPh sb="0" eb="2">
      <t>シュッパツ</t>
    </rPh>
    <rPh sb="2" eb="3">
      <t>ジ</t>
    </rPh>
    <rPh sb="4" eb="6">
      <t>キチャク</t>
    </rPh>
    <rPh sb="6" eb="7">
      <t>ジ</t>
    </rPh>
    <rPh sb="8" eb="10">
      <t>ソウコウ</t>
    </rPh>
    <rPh sb="12" eb="13">
      <t>スウ</t>
    </rPh>
    <rPh sb="14" eb="16">
      <t>キュウユ</t>
    </rPh>
    <rPh sb="16" eb="17">
      <t>リョウ</t>
    </rPh>
    <rPh sb="20" eb="22">
      <t>ジッセキ</t>
    </rPh>
    <rPh sb="22" eb="24">
      <t>ジョウホウ</t>
    </rPh>
    <rPh sb="25" eb="27">
      <t>トウロク</t>
    </rPh>
    <phoneticPr fontId="1"/>
  </si>
  <si>
    <t>公用車利用実績を帳票出力できること。</t>
    <rPh sb="0" eb="3">
      <t>コウヨウシャ</t>
    </rPh>
    <rPh sb="3" eb="5">
      <t>リヨウ</t>
    </rPh>
    <rPh sb="5" eb="7">
      <t>ジッセキ</t>
    </rPh>
    <rPh sb="8" eb="10">
      <t>チョウヒョウ</t>
    </rPh>
    <rPh sb="10" eb="12">
      <t>シュツリョク</t>
    </rPh>
    <phoneticPr fontId="1"/>
  </si>
  <si>
    <t>公用車情報に、ETCの有無やナビの有無、車検期限日、点検期限日などの情報を登録できること。</t>
    <rPh sb="0" eb="3">
      <t>コウヨウシャ</t>
    </rPh>
    <rPh sb="3" eb="5">
      <t>ジョウホウ</t>
    </rPh>
    <rPh sb="11" eb="13">
      <t>ウム</t>
    </rPh>
    <rPh sb="17" eb="19">
      <t>ウム</t>
    </rPh>
    <rPh sb="20" eb="22">
      <t>シャケン</t>
    </rPh>
    <rPh sb="22" eb="24">
      <t>キゲン</t>
    </rPh>
    <rPh sb="24" eb="25">
      <t>ビ</t>
    </rPh>
    <rPh sb="26" eb="28">
      <t>テンケン</t>
    </rPh>
    <rPh sb="28" eb="30">
      <t>キゲン</t>
    </rPh>
    <rPh sb="30" eb="31">
      <t>ビ</t>
    </rPh>
    <rPh sb="34" eb="36">
      <t>ジョウホウ</t>
    </rPh>
    <rPh sb="37" eb="39">
      <t>トウロク</t>
    </rPh>
    <phoneticPr fontId="1"/>
  </si>
  <si>
    <t>入札の結果に契約日等の情報を付加して契約書・仮契約書・請書の出力ができること。</t>
    <phoneticPr fontId="1"/>
  </si>
  <si>
    <t>氏名と戸籍氏名の両方とも管理できること。</t>
    <rPh sb="0" eb="2">
      <t>シメイ</t>
    </rPh>
    <rPh sb="3" eb="5">
      <t>コセキ</t>
    </rPh>
    <rPh sb="5" eb="7">
      <t>シメイ</t>
    </rPh>
    <phoneticPr fontId="2"/>
  </si>
  <si>
    <t>居所と住民票の両方とも管理できること。</t>
    <phoneticPr fontId="2"/>
  </si>
  <si>
    <t>氏名・続柄・生年月日・同居の別・収入金額・事由・事由の発生日を登録できること。</t>
    <phoneticPr fontId="2"/>
  </si>
  <si>
    <t>所得金額を管理できること。</t>
    <rPh sb="0" eb="2">
      <t>ショトク</t>
    </rPh>
    <phoneticPr fontId="2"/>
  </si>
  <si>
    <t>福利給付金などについて別口座を指定できること。</t>
    <phoneticPr fontId="2"/>
  </si>
  <si>
    <t>届出人種別（世帯主・世帯主以外）が管理できること。</t>
    <rPh sb="0" eb="2">
      <t>トドケデ</t>
    </rPh>
    <rPh sb="2" eb="3">
      <t>ニン</t>
    </rPh>
    <rPh sb="3" eb="5">
      <t>シュベツ</t>
    </rPh>
    <rPh sb="6" eb="9">
      <t>セタイヌシ</t>
    </rPh>
    <rPh sb="10" eb="13">
      <t>セタイヌシ</t>
    </rPh>
    <rPh sb="13" eb="15">
      <t>イガイ</t>
    </rPh>
    <rPh sb="17" eb="19">
      <t>カンリ</t>
    </rPh>
    <phoneticPr fontId="2"/>
  </si>
  <si>
    <t>交通手段別の区間・距離・定期等の区分・金額を登録できること。</t>
    <rPh sb="0" eb="2">
      <t>コウツウ</t>
    </rPh>
    <rPh sb="2" eb="4">
      <t>シュダン</t>
    </rPh>
    <rPh sb="4" eb="5">
      <t>ベツ</t>
    </rPh>
    <rPh sb="6" eb="8">
      <t>クカン</t>
    </rPh>
    <rPh sb="9" eb="11">
      <t>キョリ</t>
    </rPh>
    <rPh sb="12" eb="14">
      <t>テイキ</t>
    </rPh>
    <rPh sb="14" eb="15">
      <t>トウ</t>
    </rPh>
    <rPh sb="16" eb="18">
      <t>クブン</t>
    </rPh>
    <rPh sb="19" eb="21">
      <t>キンガク</t>
    </rPh>
    <rPh sb="22" eb="24">
      <t>トウロク</t>
    </rPh>
    <phoneticPr fontId="2"/>
  </si>
  <si>
    <t>各機能（メール、ローカルメール、スケジュール、施設予約、掲示板、回覧板、伝言メモ、ネットフォルダ、ToDo/依頼）において共通で利用できる入力雛形を設定できること。</t>
    <rPh sb="0" eb="3">
      <t>カクキノウ</t>
    </rPh>
    <rPh sb="23" eb="25">
      <t>シセツ</t>
    </rPh>
    <rPh sb="25" eb="27">
      <t>ヨヤク</t>
    </rPh>
    <rPh sb="28" eb="31">
      <t>ケイジバン</t>
    </rPh>
    <rPh sb="32" eb="35">
      <t>カイランバン</t>
    </rPh>
    <rPh sb="54" eb="56">
      <t>イライ</t>
    </rPh>
    <rPh sb="61" eb="63">
      <t>キョウツウ</t>
    </rPh>
    <rPh sb="64" eb="66">
      <t>リヨウ</t>
    </rPh>
    <phoneticPr fontId="1"/>
  </si>
  <si>
    <t>各機能（メール、ローカルメール、スケジュール、施設予約、掲示板、回覧板、ネットフォルダ、ToDo/依頼）において、ドラッグ&amp;ドロップ操作によりファイルを複数添付できること。</t>
    <phoneticPr fontId="1"/>
  </si>
  <si>
    <t>各機能（メール、ローカルメール、スケジュール、施設予約、掲示板、回覧板、伝言メモ、ネットフォルダ、ToDo/依頼）において、HTML形式でも入力できること。
HTML形式の場合は、WordやExcelなどからコピー＆ペーストできること。</t>
    <phoneticPr fontId="1"/>
  </si>
  <si>
    <t>各機能（メール、ローカルメール、スケジュール、施設予約、掲示板、回覧板、伝言メモ、ネットフォルダ、ToDo/依頼）のタイトル・内容・添付ファイルなどを、その機能を含めた各機能へコピーできること。</t>
    <rPh sb="36" eb="38">
      <t>デンゴン</t>
    </rPh>
    <phoneticPr fontId="1"/>
  </si>
  <si>
    <t>ToDo／依頼機能</t>
    <rPh sb="5" eb="7">
      <t>イライ</t>
    </rPh>
    <rPh sb="7" eb="9">
      <t>キノウ</t>
    </rPh>
    <phoneticPr fontId="1"/>
  </si>
  <si>
    <t>依頼機能</t>
    <rPh sb="0" eb="2">
      <t>イライ</t>
    </rPh>
    <rPh sb="2" eb="4">
      <t>キノウ</t>
    </rPh>
    <phoneticPr fontId="1"/>
  </si>
  <si>
    <t>ユーザー間で仕事や予定等を依頼でき、期日・優先度を設定できること。</t>
    <phoneticPr fontId="1"/>
  </si>
  <si>
    <t>依頼されたユーザーは進捗状況を返答できること。
また、必要に応じてコメント・添付ファイルを返信できること。</t>
    <phoneticPr fontId="1"/>
  </si>
  <si>
    <t>依頼の一覧表示を、完了・継続毎、期日順、優先度順に並び替えができること。</t>
    <phoneticPr fontId="1"/>
  </si>
  <si>
    <t>共通機能</t>
    <phoneticPr fontId="1"/>
  </si>
  <si>
    <t>基本要件</t>
    <phoneticPr fontId="1"/>
  </si>
  <si>
    <t>承認が必要な施設を予約した際は、施設管理者に通知し、承認・却下の選択が行えること。
承認・却下完了後は、予約者に通知すること。</t>
    <rPh sb="6" eb="8">
      <t>シセツ</t>
    </rPh>
    <rPh sb="16" eb="18">
      <t>シセツ</t>
    </rPh>
    <phoneticPr fontId="1"/>
  </si>
  <si>
    <t>行き先を変更した日時を表示できること。
登録日から日付が変わると表示色が変わること。</t>
    <rPh sb="4" eb="6">
      <t>ヘンコウ</t>
    </rPh>
    <rPh sb="8" eb="10">
      <t>ニチジ</t>
    </rPh>
    <rPh sb="20" eb="22">
      <t>トウロク</t>
    </rPh>
    <rPh sb="22" eb="23">
      <t>ビ</t>
    </rPh>
    <phoneticPr fontId="1"/>
  </si>
  <si>
    <t>メールの連絡先をクリックすることにより、メール作成画面を展開できること。</t>
    <rPh sb="28" eb="30">
      <t>テンカイ</t>
    </rPh>
    <phoneticPr fontId="1"/>
  </si>
  <si>
    <t>内容に対して回覧ユーザーは回答ボタンでの返信とコメント入力、ファイル添付で回答できること。</t>
    <rPh sb="13" eb="15">
      <t>カイトウ</t>
    </rPh>
    <rPh sb="20" eb="22">
      <t>ヘンシン</t>
    </rPh>
    <rPh sb="34" eb="36">
      <t>テンプ</t>
    </rPh>
    <rPh sb="37" eb="39">
      <t>カイトウ</t>
    </rPh>
    <phoneticPr fontId="1"/>
  </si>
  <si>
    <t>宛先のTo、CC、BCCをドラッグ＆ドロップで移動できること。</t>
    <phoneticPr fontId="1"/>
  </si>
  <si>
    <t>回答状況は、回答結果別に回答時間順で表示できること。</t>
    <rPh sb="0" eb="2">
      <t>カイトウ</t>
    </rPh>
    <rPh sb="8" eb="10">
      <t>ケッカ</t>
    </rPh>
    <phoneticPr fontId="1"/>
  </si>
  <si>
    <t>掲示板ごとにコメント投稿が可能で、掲示板対象者間での意見交換ができること。
コメント投稿の可・不可や匿名有・無を掲示板作成時に設定できること。</t>
    <rPh sb="0" eb="3">
      <t>ケイジバン</t>
    </rPh>
    <rPh sb="10" eb="12">
      <t>トウコウ</t>
    </rPh>
    <rPh sb="13" eb="15">
      <t>カノウ</t>
    </rPh>
    <rPh sb="17" eb="20">
      <t>ケイジバン</t>
    </rPh>
    <rPh sb="20" eb="23">
      <t>タイショウシャ</t>
    </rPh>
    <rPh sb="23" eb="24">
      <t>カン</t>
    </rPh>
    <rPh sb="26" eb="28">
      <t>イケン</t>
    </rPh>
    <rPh sb="28" eb="30">
      <t>コウカン</t>
    </rPh>
    <rPh sb="56" eb="59">
      <t>ケイジバン</t>
    </rPh>
    <phoneticPr fontId="1"/>
  </si>
  <si>
    <t>期日を設定した場合、入力内容をスケジュールに反映できること。
期限切れや完了時には色やイメージアイコンが変更され、一目で把握できること。</t>
    <rPh sb="31" eb="33">
      <t>キゲン</t>
    </rPh>
    <rPh sb="33" eb="34">
      <t>ギ</t>
    </rPh>
    <rPh sb="36" eb="38">
      <t>カンリョウ</t>
    </rPh>
    <rPh sb="38" eb="39">
      <t>ジ</t>
    </rPh>
    <rPh sb="41" eb="42">
      <t>イロ</t>
    </rPh>
    <rPh sb="52" eb="54">
      <t>ヘンコウ</t>
    </rPh>
    <rPh sb="57" eb="59">
      <t>ヒトメ</t>
    </rPh>
    <rPh sb="60" eb="62">
      <t>ハアク</t>
    </rPh>
    <phoneticPr fontId="1"/>
  </si>
  <si>
    <t>期日を設定した場合、入力内容をスケジュールに反映できること。
期限切れや完了時には色やイメージアイコンが変更され、一目で把握できること。</t>
    <rPh sb="57" eb="59">
      <t>イチモク</t>
    </rPh>
    <phoneticPr fontId="1"/>
  </si>
  <si>
    <t>回答ボタンによる回答結果、未回答人数は自動集計されること。
回答結果や返答コメントをCSV出力できること。</t>
    <rPh sb="0" eb="2">
      <t>カイトウ</t>
    </rPh>
    <rPh sb="8" eb="12">
      <t>カイトウケッカ</t>
    </rPh>
    <rPh sb="13" eb="18">
      <t>ミカイトウニンズウ</t>
    </rPh>
    <rPh sb="19" eb="21">
      <t>ジドウ</t>
    </rPh>
    <rPh sb="21" eb="23">
      <t>シュウケイ</t>
    </rPh>
    <rPh sb="30" eb="32">
      <t>カイトウ</t>
    </rPh>
    <rPh sb="32" eb="34">
      <t>ケッカ</t>
    </rPh>
    <rPh sb="35" eb="37">
      <t>ヘントウ</t>
    </rPh>
    <rPh sb="45" eb="47">
      <t>シュツリョク</t>
    </rPh>
    <phoneticPr fontId="1"/>
  </si>
  <si>
    <t>回答の返信について、ボタン表示文字（了承／却下、参加／不参加、①/②/③/④/⑤等）を設定できること。
指定した回答ボタンを選択した際にコメント入力必須とさせる運用が可能であること。</t>
    <rPh sb="0" eb="2">
      <t>カイトウ</t>
    </rPh>
    <rPh sb="3" eb="5">
      <t>ヘンシン</t>
    </rPh>
    <rPh sb="40" eb="41">
      <t>トウ</t>
    </rPh>
    <rPh sb="43" eb="45">
      <t>セッテイ</t>
    </rPh>
    <rPh sb="52" eb="54">
      <t>シテイ</t>
    </rPh>
    <rPh sb="56" eb="58">
      <t>カイトウ</t>
    </rPh>
    <rPh sb="62" eb="64">
      <t>センタク</t>
    </rPh>
    <rPh sb="66" eb="67">
      <t>サイ</t>
    </rPh>
    <rPh sb="72" eb="74">
      <t>ニュウリョク</t>
    </rPh>
    <rPh sb="74" eb="76">
      <t>ヒッス</t>
    </rPh>
    <rPh sb="80" eb="82">
      <t>ウンヨウ</t>
    </rPh>
    <rPh sb="83" eb="85">
      <t>カノウ</t>
    </rPh>
    <phoneticPr fontId="1"/>
  </si>
  <si>
    <t>回覧ユーザー同士の回答内容を非公開にできること。
作成者は回答内容を一覧で確認できること。</t>
    <rPh sb="0" eb="2">
      <t>カイラン</t>
    </rPh>
    <rPh sb="6" eb="8">
      <t>ドウシ</t>
    </rPh>
    <rPh sb="9" eb="11">
      <t>カイトウ</t>
    </rPh>
    <rPh sb="11" eb="13">
      <t>ナイヨウ</t>
    </rPh>
    <rPh sb="14" eb="17">
      <t>ヒコウカイ</t>
    </rPh>
    <rPh sb="25" eb="28">
      <t>サクセイシャ</t>
    </rPh>
    <rPh sb="29" eb="33">
      <t>カイトウナイヨウ</t>
    </rPh>
    <rPh sb="34" eb="36">
      <t>イチラン</t>
    </rPh>
    <rPh sb="37" eb="39">
      <t>カクニン</t>
    </rPh>
    <phoneticPr fontId="1"/>
  </si>
  <si>
    <t>回答返信時のコメント入力だけでなく、回覧板ごとにコメント投稿が可能であり、回覧メンバー間での意見交換ができること。非公開の場合でも回覧板ごとのコメント投稿は確認できること。</t>
    <rPh sb="0" eb="2">
      <t>カイトウ</t>
    </rPh>
    <rPh sb="2" eb="4">
      <t>ヘンシン</t>
    </rPh>
    <rPh sb="4" eb="5">
      <t>ジ</t>
    </rPh>
    <rPh sb="10" eb="12">
      <t>ニュウリョク</t>
    </rPh>
    <rPh sb="18" eb="21">
      <t>カイランバン</t>
    </rPh>
    <rPh sb="37" eb="39">
      <t>カイラン</t>
    </rPh>
    <rPh sb="43" eb="44">
      <t>カン</t>
    </rPh>
    <rPh sb="57" eb="60">
      <t>ヒコウカイ</t>
    </rPh>
    <rPh sb="61" eb="63">
      <t>バアイ</t>
    </rPh>
    <rPh sb="65" eb="68">
      <t>カイランバン</t>
    </rPh>
    <rPh sb="75" eb="77">
      <t>トウコウ</t>
    </rPh>
    <rPh sb="78" eb="80">
      <t>カクニン</t>
    </rPh>
    <phoneticPr fontId="1"/>
  </si>
  <si>
    <t>回答者とは別に回覧を共有できるメンバーを設定できること。
共有メンバーは非公開の場合でも回答内容を一覧で確認できること。</t>
    <rPh sb="0" eb="2">
      <t>カイトウ</t>
    </rPh>
    <rPh sb="2" eb="3">
      <t>シャ</t>
    </rPh>
    <rPh sb="5" eb="6">
      <t>ベツ</t>
    </rPh>
    <rPh sb="7" eb="9">
      <t>カイラン</t>
    </rPh>
    <rPh sb="10" eb="12">
      <t>キョウユウ</t>
    </rPh>
    <rPh sb="20" eb="22">
      <t>セッテイ</t>
    </rPh>
    <rPh sb="29" eb="31">
      <t>キョウユウ</t>
    </rPh>
    <rPh sb="36" eb="39">
      <t>ヒコウカイ</t>
    </rPh>
    <rPh sb="40" eb="42">
      <t>バアイ</t>
    </rPh>
    <rPh sb="44" eb="46">
      <t>カイトウ</t>
    </rPh>
    <rPh sb="46" eb="48">
      <t>ナイヨウ</t>
    </rPh>
    <rPh sb="49" eb="51">
      <t>イチラン</t>
    </rPh>
    <rPh sb="52" eb="54">
      <t>カクニン</t>
    </rPh>
    <phoneticPr fontId="1"/>
  </si>
  <si>
    <t>組織全体のスケジュールを管理する仕組みを有すること。権限で公開範囲を設定できること。</t>
    <rPh sb="26" eb="28">
      <t>ケンゲン</t>
    </rPh>
    <rPh sb="29" eb="33">
      <t>コウカイハンイ</t>
    </rPh>
    <rPh sb="34" eb="36">
      <t>セッテイ</t>
    </rPh>
    <phoneticPr fontId="1"/>
  </si>
  <si>
    <t>メールボックス全体での操作の履歴、メール単位での操作の履歴を収集できること。
操作の履歴は、メールタイトル、受信日、操作日時、操作者、操作内容が収集できること。</t>
    <rPh sb="7" eb="9">
      <t>ゼンタイ</t>
    </rPh>
    <rPh sb="11" eb="13">
      <t>ソウサ</t>
    </rPh>
    <rPh sb="14" eb="16">
      <t>リレキ</t>
    </rPh>
    <rPh sb="20" eb="22">
      <t>タンイ</t>
    </rPh>
    <rPh sb="27" eb="29">
      <t>リレキ</t>
    </rPh>
    <phoneticPr fontId="1"/>
  </si>
  <si>
    <t>ユーザー宛ての機能ごとの新着情報（未読メール、未読掲示板、未読回答回覧板、未読伝言等）および件数を一箇所に表示できること。また、個人で項目毎の表示・非表示を設定できること。</t>
    <rPh sb="7" eb="9">
      <t>キノウ</t>
    </rPh>
    <rPh sb="41" eb="42">
      <t>ナド</t>
    </rPh>
    <rPh sb="46" eb="48">
      <t>ケンスウ</t>
    </rPh>
    <rPh sb="49" eb="50">
      <t>イッ</t>
    </rPh>
    <rPh sb="67" eb="69">
      <t>コウモク</t>
    </rPh>
    <rPh sb="69" eb="70">
      <t>ゴト</t>
    </rPh>
    <rPh sb="71" eb="73">
      <t>ヒョウジ</t>
    </rPh>
    <rPh sb="74" eb="77">
      <t>ヒヒョウジ</t>
    </rPh>
    <rPh sb="78" eb="80">
      <t>セッテイ</t>
    </rPh>
    <phoneticPr fontId="1"/>
  </si>
  <si>
    <t>管理者からのメッセージを全ユーザ宛に期間を指定して表示できること。
メッセージにアクセスURLを指定することで、該当ページへのリンクとして表示されること。</t>
    <rPh sb="21" eb="23">
      <t>シテイ</t>
    </rPh>
    <rPh sb="48" eb="50">
      <t>シテイ</t>
    </rPh>
    <rPh sb="56" eb="58">
      <t>ガイトウ</t>
    </rPh>
    <rPh sb="69" eb="71">
      <t>ヒョウジ</t>
    </rPh>
    <phoneticPr fontId="1"/>
  </si>
  <si>
    <t>宛先や該当メンバ選択時に、名前や組織の一部を入力すると候補を表示できるオートコンプリート機能を有すること。</t>
    <rPh sb="16" eb="18">
      <t>ソシキ</t>
    </rPh>
    <phoneticPr fontId="1"/>
  </si>
  <si>
    <t>各機能（メール、ローカルメール、掲示板、回覧板、ToDo/依頼）において、ダブルクリックすることで別ウィンドウで詳細内容を確認できること。</t>
    <rPh sb="0" eb="3">
      <t>カクキノウ</t>
    </rPh>
    <rPh sb="16" eb="19">
      <t>ケイジバン</t>
    </rPh>
    <rPh sb="20" eb="23">
      <t>カイランバン</t>
    </rPh>
    <rPh sb="49" eb="50">
      <t>ベツ</t>
    </rPh>
    <rPh sb="56" eb="58">
      <t>ショウサイ</t>
    </rPh>
    <rPh sb="58" eb="60">
      <t>ナイヨウ</t>
    </rPh>
    <rPh sb="61" eb="63">
      <t>カクニン</t>
    </rPh>
    <phoneticPr fontId="1"/>
  </si>
  <si>
    <t>シングルサインオン
（WEBリンク機能）</t>
    <rPh sb="17" eb="19">
      <t>キノウ</t>
    </rPh>
    <phoneticPr fontId="1"/>
  </si>
  <si>
    <t>メールの返信と転送が視覚的に確認できる表示機能があること。</t>
    <phoneticPr fontId="1"/>
  </si>
  <si>
    <t>ログインユーザ自身だけが利用するWEBリンク設定もできること。</t>
    <rPh sb="7" eb="9">
      <t>ジシン</t>
    </rPh>
    <rPh sb="12" eb="14">
      <t>リヨウ</t>
    </rPh>
    <rPh sb="22" eb="24">
      <t>セッテイ</t>
    </rPh>
    <phoneticPr fontId="1"/>
  </si>
  <si>
    <t>各機能で作成した画面上にアクセスできるURLを表示できること。
URLを指定することで該当画面へ遷移を簡単に行えること。</t>
    <rPh sb="4" eb="6">
      <t>サクセイ</t>
    </rPh>
    <rPh sb="8" eb="10">
      <t>ガメン</t>
    </rPh>
    <rPh sb="10" eb="11">
      <t>ジョウ</t>
    </rPh>
    <rPh sb="23" eb="25">
      <t>ヒョウジ</t>
    </rPh>
    <rPh sb="36" eb="38">
      <t>シテイ</t>
    </rPh>
    <rPh sb="43" eb="45">
      <t>ガイトウ</t>
    </rPh>
    <rPh sb="45" eb="47">
      <t>ガメン</t>
    </rPh>
    <rPh sb="48" eb="50">
      <t>センイ</t>
    </rPh>
    <rPh sb="51" eb="53">
      <t>カンタン</t>
    </rPh>
    <rPh sb="54" eb="55">
      <t>オコナ</t>
    </rPh>
    <phoneticPr fontId="1"/>
  </si>
  <si>
    <t>回覧順番を設定できること（簡易ワークフロー機能）。
回覧は了承されるまで次の人には回らないように設定できること。</t>
    <rPh sb="13" eb="15">
      <t>カンイ</t>
    </rPh>
    <phoneticPr fontId="1"/>
  </si>
  <si>
    <t>契約方法、入札保証金の有無等・最低制限価格の入力を行うことができ、予定価格決定通知書を作成できること。</t>
    <phoneticPr fontId="1"/>
  </si>
  <si>
    <t>複数の案件をまとめて１つの合冊案件として登録できること。</t>
    <rPh sb="13" eb="15">
      <t>ガッサツ</t>
    </rPh>
    <phoneticPr fontId="1"/>
  </si>
  <si>
    <t>登録済みの契約案件情報を引用して簡易に新規案件の登録を行えること。
また、登録した案件情報の修正・取消を行えること。</t>
    <phoneticPr fontId="1"/>
  </si>
  <si>
    <t>参加申請を受け付けた業者について内申理由を入力できること。</t>
    <rPh sb="16" eb="18">
      <t>ナイシン</t>
    </rPh>
    <rPh sb="18" eb="20">
      <t>リユウ</t>
    </rPh>
    <phoneticPr fontId="1"/>
  </si>
  <si>
    <t>一般（指名）競争入札参加資格業者について一覧表作成ができること。</t>
    <rPh sb="20" eb="23">
      <t>イチランヒョウ</t>
    </rPh>
    <phoneticPr fontId="1"/>
  </si>
  <si>
    <t>契約情報を各種条件にて検索し、台帳情報を確認できること。</t>
    <rPh sb="15" eb="17">
      <t>ダイチョウ</t>
    </rPh>
    <rPh sb="17" eb="19">
      <t>ジョウホウ</t>
    </rPh>
    <rPh sb="20" eb="22">
      <t>カクニン</t>
    </rPh>
    <phoneticPr fontId="1"/>
  </si>
  <si>
    <t>業者情報を随時登録（新規・コピー・再受付）、更新、削除、照会できること。</t>
    <rPh sb="7" eb="9">
      <t>トウロク</t>
    </rPh>
    <rPh sb="10" eb="12">
      <t>シンキ</t>
    </rPh>
    <rPh sb="17" eb="20">
      <t>サイウケツケ</t>
    </rPh>
    <rPh sb="22" eb="24">
      <t>コウシン</t>
    </rPh>
    <rPh sb="25" eb="27">
      <t>サクジョ</t>
    </rPh>
    <rPh sb="28" eb="30">
      <t>ショウカイ</t>
    </rPh>
    <phoneticPr fontId="1"/>
  </si>
  <si>
    <t>技術者、業者、委任先情報を随時更新できること。</t>
    <rPh sb="7" eb="9">
      <t>イニン</t>
    </rPh>
    <rPh sb="9" eb="10">
      <t>サキ</t>
    </rPh>
    <rPh sb="15" eb="17">
      <t>コウシン</t>
    </rPh>
    <phoneticPr fontId="1"/>
  </si>
  <si>
    <t>業者情報を各種条件（業者区分（工事・委託等）、業者名・カナ、案件区分、業種等）にて検索できること。</t>
    <rPh sb="7" eb="9">
      <t>ジョウケン</t>
    </rPh>
    <rPh sb="10" eb="12">
      <t>ギョウシャ</t>
    </rPh>
    <rPh sb="12" eb="14">
      <t>クブン</t>
    </rPh>
    <rPh sb="15" eb="17">
      <t>コウジ</t>
    </rPh>
    <rPh sb="18" eb="20">
      <t>イタク</t>
    </rPh>
    <rPh sb="20" eb="21">
      <t>ナド</t>
    </rPh>
    <rPh sb="23" eb="25">
      <t>ギョウシャ</t>
    </rPh>
    <rPh sb="25" eb="26">
      <t>メイ</t>
    </rPh>
    <rPh sb="30" eb="32">
      <t>アンケン</t>
    </rPh>
    <rPh sb="32" eb="34">
      <t>クブン</t>
    </rPh>
    <rPh sb="35" eb="37">
      <t>ギョウシュ</t>
    </rPh>
    <rPh sb="37" eb="38">
      <t>ナド</t>
    </rPh>
    <phoneticPr fontId="1"/>
  </si>
  <si>
    <t>登録されている業者をあらかじめ登録された格付基準により自動ランク設定が行えること。</t>
    <rPh sb="0" eb="2">
      <t>トウロク</t>
    </rPh>
    <rPh sb="7" eb="9">
      <t>ギョウシャ</t>
    </rPh>
    <rPh sb="32" eb="34">
      <t>セッテイ</t>
    </rPh>
    <phoneticPr fontId="1"/>
  </si>
  <si>
    <t>建設工事に係る業者管理については建設業法に基づく経営事項審査による客観点数に加え、独自の主観点数を加味した総合点数を算出し、自動でランク付けを行えること。</t>
    <rPh sb="35" eb="37">
      <t>テンスウ</t>
    </rPh>
    <rPh sb="38" eb="39">
      <t>クワ</t>
    </rPh>
    <rPh sb="41" eb="43">
      <t>ドクジ</t>
    </rPh>
    <rPh sb="46" eb="48">
      <t>テンスウ</t>
    </rPh>
    <rPh sb="62" eb="64">
      <t>ジドウ</t>
    </rPh>
    <rPh sb="68" eb="69">
      <t>ヅ</t>
    </rPh>
    <phoneticPr fontId="1"/>
  </si>
  <si>
    <t>ランク基準のシミュレーション機能を有すること。</t>
    <phoneticPr fontId="1"/>
  </si>
  <si>
    <t>ランク付け時に利用する主観点項目の追加・削除を行えること。</t>
    <rPh sb="3" eb="4">
      <t>ツ</t>
    </rPh>
    <rPh sb="5" eb="6">
      <t>ジ</t>
    </rPh>
    <rPh sb="7" eb="9">
      <t>リヨウ</t>
    </rPh>
    <phoneticPr fontId="1"/>
  </si>
  <si>
    <t>異動情報反映後の組織情報は、画面や印刷プレビューで事前に確認でき、日時を指定して本番環境へ反映できること。</t>
    <rPh sb="0" eb="2">
      <t>イドウ</t>
    </rPh>
    <rPh sb="2" eb="4">
      <t>ジョウホウ</t>
    </rPh>
    <phoneticPr fontId="1"/>
  </si>
  <si>
    <r>
      <rPr>
        <b/>
        <sz val="16"/>
        <color theme="8"/>
        <rFont val="ＭＳ Ｐゴシック"/>
        <family val="3"/>
        <charset val="128"/>
        <scheme val="minor"/>
      </rPr>
      <t>■</t>
    </r>
    <r>
      <rPr>
        <b/>
        <sz val="16"/>
        <rFont val="ＭＳ Ｐゴシック"/>
        <family val="3"/>
        <charset val="128"/>
        <scheme val="minor"/>
      </rPr>
      <t>契約管理システム　機能仕様書</t>
    </r>
    <rPh sb="1" eb="5">
      <t>ケイヤクカンリ</t>
    </rPh>
    <rPh sb="10" eb="12">
      <t>キノウ</t>
    </rPh>
    <rPh sb="12" eb="15">
      <t>シヨウショ</t>
    </rPh>
    <phoneticPr fontId="1"/>
  </si>
  <si>
    <r>
      <rPr>
        <b/>
        <sz val="16"/>
        <color rgb="FF00B050"/>
        <rFont val="ＭＳ Ｐゴシック"/>
        <family val="3"/>
        <charset val="128"/>
        <scheme val="minor"/>
      </rPr>
      <t>■</t>
    </r>
    <r>
      <rPr>
        <b/>
        <sz val="16"/>
        <rFont val="ＭＳ Ｐゴシック"/>
        <family val="3"/>
        <charset val="128"/>
        <scheme val="minor"/>
      </rPr>
      <t>文書管理システム　機能仕様書</t>
    </r>
    <rPh sb="1" eb="5">
      <t>ブンショカンリ</t>
    </rPh>
    <rPh sb="10" eb="12">
      <t>キノウ</t>
    </rPh>
    <rPh sb="12" eb="15">
      <t>シヨウショ</t>
    </rPh>
    <phoneticPr fontId="1"/>
  </si>
  <si>
    <t>システム全般</t>
    <rPh sb="4" eb="6">
      <t>ゼンパン</t>
    </rPh>
    <phoneticPr fontId="1"/>
  </si>
  <si>
    <t>基本機能</t>
    <rPh sb="0" eb="2">
      <t>キホン</t>
    </rPh>
    <rPh sb="2" eb="4">
      <t>キノウ</t>
    </rPh>
    <phoneticPr fontId="1"/>
  </si>
  <si>
    <t>ツールバー上メニュー、アイコンメニューを選択することで各機能が利用できること。</t>
    <rPh sb="20" eb="22">
      <t>センタク</t>
    </rPh>
    <rPh sb="27" eb="28">
      <t>カク</t>
    </rPh>
    <rPh sb="28" eb="30">
      <t>キノウ</t>
    </rPh>
    <rPh sb="31" eb="33">
      <t>リヨウ</t>
    </rPh>
    <phoneticPr fontId="5"/>
  </si>
  <si>
    <t>視覚的にわかりやすいフラットデザインが採用されていること。</t>
    <rPh sb="0" eb="3">
      <t>シカクテキ</t>
    </rPh>
    <rPh sb="19" eb="21">
      <t>サイヨウ</t>
    </rPh>
    <phoneticPr fontId="5"/>
  </si>
  <si>
    <t>ID及びパスワードによる職員認証ができること。</t>
    <rPh sb="2" eb="3">
      <t>オヨ</t>
    </rPh>
    <rPh sb="12" eb="14">
      <t>ショクイン</t>
    </rPh>
    <rPh sb="14" eb="16">
      <t>ニンショウ</t>
    </rPh>
    <phoneticPr fontId="5"/>
  </si>
  <si>
    <t>個人別に所属の初期値の変更もできること（例　課・係ではなく部・グループなど）。</t>
    <rPh sb="11" eb="13">
      <t>ヘンコウ</t>
    </rPh>
    <rPh sb="20" eb="21">
      <t>レイ</t>
    </rPh>
    <rPh sb="22" eb="23">
      <t>カ</t>
    </rPh>
    <rPh sb="24" eb="25">
      <t>カカリ</t>
    </rPh>
    <rPh sb="29" eb="30">
      <t>ブ</t>
    </rPh>
    <phoneticPr fontId="2"/>
  </si>
  <si>
    <t>収受・起案・施行文書・資料・ファイルの登録ができること。</t>
    <rPh sb="0" eb="2">
      <t>シュウジュ</t>
    </rPh>
    <rPh sb="3" eb="5">
      <t>キアン</t>
    </rPh>
    <rPh sb="6" eb="8">
      <t>セコウ</t>
    </rPh>
    <rPh sb="8" eb="10">
      <t>ブンショ</t>
    </rPh>
    <rPh sb="11" eb="13">
      <t>シリョウ</t>
    </rPh>
    <rPh sb="19" eb="21">
      <t>トウロク</t>
    </rPh>
    <phoneticPr fontId="5"/>
  </si>
  <si>
    <t>供覧書・起案書等、一覧表、チェックリストについてはＰＤＦ形式でも出力できること。</t>
    <rPh sb="7" eb="8">
      <t>トウ</t>
    </rPh>
    <rPh sb="9" eb="11">
      <t>イチラン</t>
    </rPh>
    <rPh sb="11" eb="12">
      <t>ヒョウ</t>
    </rPh>
    <rPh sb="28" eb="30">
      <t>ケイシキ</t>
    </rPh>
    <rPh sb="32" eb="34">
      <t>シュツリョク</t>
    </rPh>
    <phoneticPr fontId="5"/>
  </si>
  <si>
    <t>ファイル文書の引継、破棄、延長処理ができること。</t>
    <rPh sb="4" eb="6">
      <t>ブンショ</t>
    </rPh>
    <rPh sb="7" eb="9">
      <t>ヒキツギ</t>
    </rPh>
    <rPh sb="10" eb="12">
      <t>ハキ</t>
    </rPh>
    <rPh sb="13" eb="15">
      <t>エンチョウ</t>
    </rPh>
    <rPh sb="15" eb="17">
      <t>ショリ</t>
    </rPh>
    <phoneticPr fontId="5"/>
  </si>
  <si>
    <t>将来的な拡張性として、同一基盤上へ庶務管理、備品管理、情報周知・アンケートなどの機能を追加できること。
また、同一基盤上で、他アプリケーションを拡張した際、組織・職員情報が一元管理できること。</t>
    <rPh sb="0" eb="3">
      <t>ショウライテキ</t>
    </rPh>
    <rPh sb="4" eb="7">
      <t>カクチョウセイ</t>
    </rPh>
    <rPh sb="11" eb="13">
      <t>ドウイツ</t>
    </rPh>
    <rPh sb="13" eb="15">
      <t>キバン</t>
    </rPh>
    <rPh sb="15" eb="16">
      <t>ジョウ</t>
    </rPh>
    <rPh sb="17" eb="19">
      <t>ショム</t>
    </rPh>
    <rPh sb="19" eb="21">
      <t>カンリ</t>
    </rPh>
    <rPh sb="22" eb="24">
      <t>ビヒン</t>
    </rPh>
    <rPh sb="24" eb="26">
      <t>カンリ</t>
    </rPh>
    <rPh sb="27" eb="29">
      <t>ジョウホウ</t>
    </rPh>
    <rPh sb="29" eb="31">
      <t>シュウチ</t>
    </rPh>
    <rPh sb="40" eb="42">
      <t>キノウ</t>
    </rPh>
    <rPh sb="43" eb="45">
      <t>ツイカ</t>
    </rPh>
    <phoneticPr fontId="3"/>
  </si>
  <si>
    <t>収受→起案→決裁→保管→保存→廃棄の文書ライフサイクル管理に対応していること。
また、歴史的資料管理にも対応していること。</t>
    <phoneticPr fontId="1"/>
  </si>
  <si>
    <t>トップ画面で処理中の文書の件数や状況（承認待ち、決裁待ちなど）が確認できること。
またそれぞれの文書件数を選択することで文書一覧画面に展開できること。</t>
    <rPh sb="6" eb="9">
      <t>ショリチュウ</t>
    </rPh>
    <rPh sb="10" eb="12">
      <t>ブンショ</t>
    </rPh>
    <rPh sb="13" eb="15">
      <t>ケンスウ</t>
    </rPh>
    <rPh sb="16" eb="18">
      <t>ジョウキョウ</t>
    </rPh>
    <rPh sb="19" eb="21">
      <t>ショウニン</t>
    </rPh>
    <rPh sb="21" eb="22">
      <t>マ</t>
    </rPh>
    <rPh sb="24" eb="26">
      <t>ケッサイ</t>
    </rPh>
    <rPh sb="26" eb="27">
      <t>マ</t>
    </rPh>
    <rPh sb="32" eb="34">
      <t>カクニン</t>
    </rPh>
    <rPh sb="48" eb="50">
      <t>ブンショ</t>
    </rPh>
    <rPh sb="50" eb="52">
      <t>ケンスウ</t>
    </rPh>
    <rPh sb="53" eb="55">
      <t>センタク</t>
    </rPh>
    <rPh sb="60" eb="62">
      <t>ブンショ</t>
    </rPh>
    <rPh sb="62" eb="64">
      <t>イチラン</t>
    </rPh>
    <rPh sb="64" eb="66">
      <t>ガメン</t>
    </rPh>
    <rPh sb="67" eb="69">
      <t>テンカイ</t>
    </rPh>
    <phoneticPr fontId="5"/>
  </si>
  <si>
    <t>引継・廃棄・延長処理メニューは解りやすくフローメニューで表示できること。
またフローメニューに沿って、順番に各処理が実行できること。</t>
    <rPh sb="47" eb="48">
      <t>ソ</t>
    </rPh>
    <rPh sb="58" eb="60">
      <t>ジッコウ</t>
    </rPh>
    <phoneticPr fontId="5"/>
  </si>
  <si>
    <t>収受・起案・施行文書の文書番号の重複チェックができること。</t>
    <rPh sb="0" eb="2">
      <t>シュウジュ</t>
    </rPh>
    <rPh sb="3" eb="5">
      <t>キアン</t>
    </rPh>
    <rPh sb="6" eb="8">
      <t>セコウ</t>
    </rPh>
    <rPh sb="8" eb="10">
      <t>ブンショ</t>
    </rPh>
    <rPh sb="11" eb="13">
      <t>ブンショ</t>
    </rPh>
    <rPh sb="13" eb="15">
      <t>バンゴウ</t>
    </rPh>
    <rPh sb="16" eb="18">
      <t>ジュウフク</t>
    </rPh>
    <phoneticPr fontId="5"/>
  </si>
  <si>
    <t>受付・収受・起案・資料登録画面の各項目で必須入力箇所の設定ができること。</t>
    <rPh sb="0" eb="2">
      <t>ウケツケ</t>
    </rPh>
    <rPh sb="3" eb="5">
      <t>シュウジュ</t>
    </rPh>
    <rPh sb="6" eb="8">
      <t>キアン</t>
    </rPh>
    <rPh sb="9" eb="11">
      <t>シリョウ</t>
    </rPh>
    <rPh sb="11" eb="13">
      <t>トウロク</t>
    </rPh>
    <rPh sb="13" eb="15">
      <t>ガメン</t>
    </rPh>
    <rPh sb="16" eb="17">
      <t>カク</t>
    </rPh>
    <rPh sb="17" eb="19">
      <t>コウモク</t>
    </rPh>
    <rPh sb="20" eb="22">
      <t>ヒッス</t>
    </rPh>
    <rPh sb="22" eb="24">
      <t>ニュウリョク</t>
    </rPh>
    <rPh sb="24" eb="26">
      <t>カショ</t>
    </rPh>
    <rPh sb="27" eb="29">
      <t>セッテイ</t>
    </rPh>
    <phoneticPr fontId="5"/>
  </si>
  <si>
    <t>受付・収受・起案・資料登録画面の各項目の項目名を変更できること。</t>
    <phoneticPr fontId="1"/>
  </si>
  <si>
    <t>受付・収受・起案・資料登録画面の各項目の表示順を変更できること。</t>
    <phoneticPr fontId="1"/>
  </si>
  <si>
    <t>受付・収受・起案・資料登録画面の各項目を設定で表示・非表示にできること。</t>
    <rPh sb="20" eb="22">
      <t>セッテイ</t>
    </rPh>
    <phoneticPr fontId="5"/>
  </si>
  <si>
    <t>システム詳細</t>
    <rPh sb="4" eb="6">
      <t>ショウサイ</t>
    </rPh>
    <phoneticPr fontId="1"/>
  </si>
  <si>
    <t>受付</t>
    <rPh sb="0" eb="2">
      <t>ウケツケ</t>
    </rPh>
    <phoneticPr fontId="1"/>
  </si>
  <si>
    <t>外部到達文書を一時保留状態で仮登録することができること。</t>
    <rPh sb="0" eb="2">
      <t>ガイブ</t>
    </rPh>
    <rPh sb="2" eb="4">
      <t>トウタツ</t>
    </rPh>
    <rPh sb="4" eb="6">
      <t>ブンショ</t>
    </rPh>
    <rPh sb="14" eb="15">
      <t>カリ</t>
    </rPh>
    <rPh sb="15" eb="17">
      <t>トウロク</t>
    </rPh>
    <phoneticPr fontId="5"/>
  </si>
  <si>
    <t>以下の項目が一時保留状態で登録できること。
受付日、受付者、所属、役職、内線、収受年度、文書所管所属、件名、処理期限、備考</t>
    <rPh sb="0" eb="2">
      <t>イカ</t>
    </rPh>
    <rPh sb="3" eb="5">
      <t>コウモク</t>
    </rPh>
    <rPh sb="6" eb="8">
      <t>イチジ</t>
    </rPh>
    <rPh sb="8" eb="10">
      <t>ホリュウ</t>
    </rPh>
    <rPh sb="10" eb="12">
      <t>ジョウタイ</t>
    </rPh>
    <rPh sb="13" eb="15">
      <t>トウロク</t>
    </rPh>
    <rPh sb="22" eb="24">
      <t>ウケツケ</t>
    </rPh>
    <rPh sb="24" eb="25">
      <t>ヒ</t>
    </rPh>
    <rPh sb="26" eb="28">
      <t>ウケツケ</t>
    </rPh>
    <rPh sb="28" eb="29">
      <t>シャ</t>
    </rPh>
    <rPh sb="30" eb="32">
      <t>ショゾク</t>
    </rPh>
    <rPh sb="33" eb="35">
      <t>ヤクショク</t>
    </rPh>
    <rPh sb="36" eb="38">
      <t>ナイセン</t>
    </rPh>
    <rPh sb="39" eb="41">
      <t>シュウジュ</t>
    </rPh>
    <rPh sb="41" eb="43">
      <t>ネンド</t>
    </rPh>
    <rPh sb="44" eb="46">
      <t>ブンショ</t>
    </rPh>
    <rPh sb="46" eb="48">
      <t>ショカン</t>
    </rPh>
    <rPh sb="48" eb="50">
      <t>ショゾク</t>
    </rPh>
    <rPh sb="51" eb="53">
      <t>ケンメイ</t>
    </rPh>
    <rPh sb="54" eb="56">
      <t>ショリ</t>
    </rPh>
    <rPh sb="56" eb="58">
      <t>キゲン</t>
    </rPh>
    <rPh sb="59" eb="61">
      <t>ビコウ</t>
    </rPh>
    <phoneticPr fontId="5"/>
  </si>
  <si>
    <t>入力必須項目の設定及び必須項目の色分けができていること。</t>
    <rPh sb="7" eb="9">
      <t>セッテイ</t>
    </rPh>
    <rPh sb="9" eb="10">
      <t>オヨ</t>
    </rPh>
    <rPh sb="11" eb="13">
      <t>ヒッスウ</t>
    </rPh>
    <phoneticPr fontId="5"/>
  </si>
  <si>
    <t>受付登録された文書は、トップ画面の文書管理ポートレットに未処理件数が表示されること。</t>
    <rPh sb="28" eb="31">
      <t>ミショリ</t>
    </rPh>
    <rPh sb="34" eb="36">
      <t>ヒョウジ</t>
    </rPh>
    <phoneticPr fontId="5"/>
  </si>
  <si>
    <t>電子添付ファイルは該当ファイルを選択することで登録・取り消しすることができること。
またドラッグアンドドロップでの登録や複数ファイルの一括添付も可能であること。</t>
    <rPh sb="67" eb="69">
      <t>イッカツ</t>
    </rPh>
    <rPh sb="69" eb="71">
      <t>テンプ</t>
    </rPh>
    <rPh sb="72" eb="74">
      <t>カノウ</t>
    </rPh>
    <phoneticPr fontId="5"/>
  </si>
  <si>
    <t>登録する文書に関係する文書を関連文書として紐づけることができること。</t>
    <rPh sb="0" eb="2">
      <t>トウロク</t>
    </rPh>
    <rPh sb="4" eb="6">
      <t>ブンショ</t>
    </rPh>
    <rPh sb="7" eb="9">
      <t>カンケイ</t>
    </rPh>
    <rPh sb="11" eb="13">
      <t>ブンショ</t>
    </rPh>
    <rPh sb="14" eb="18">
      <t>カンレンブンショ</t>
    </rPh>
    <rPh sb="21" eb="22">
      <t>ヒモ</t>
    </rPh>
    <phoneticPr fontId="5"/>
  </si>
  <si>
    <t>電子添付ファイルおよび関連文書の並び順をドラッグアンドドロップで入れ替えることができること。</t>
    <rPh sb="0" eb="2">
      <t>デンシ</t>
    </rPh>
    <rPh sb="2" eb="4">
      <t>テンプ</t>
    </rPh>
    <rPh sb="11" eb="15">
      <t>カンレンブンショ</t>
    </rPh>
    <rPh sb="16" eb="17">
      <t>ナラ</t>
    </rPh>
    <rPh sb="18" eb="19">
      <t>ジュン</t>
    </rPh>
    <rPh sb="32" eb="33">
      <t>イ</t>
    </rPh>
    <rPh sb="34" eb="35">
      <t>カ</t>
    </rPh>
    <phoneticPr fontId="5"/>
  </si>
  <si>
    <t>収受</t>
    <rPh sb="0" eb="2">
      <t>シュウジュ</t>
    </rPh>
    <phoneticPr fontId="1"/>
  </si>
  <si>
    <t>収受文書は供覧、保管の登録ができること。</t>
    <rPh sb="0" eb="2">
      <t>シュウジュ</t>
    </rPh>
    <rPh sb="2" eb="4">
      <t>ブンショ</t>
    </rPh>
    <rPh sb="5" eb="7">
      <t>キョウラン</t>
    </rPh>
    <rPh sb="8" eb="10">
      <t>ホカン</t>
    </rPh>
    <rPh sb="11" eb="13">
      <t>トウロク</t>
    </rPh>
    <phoneticPr fontId="5"/>
  </si>
  <si>
    <t>収受文書は下書き保存ができること。</t>
    <rPh sb="0" eb="2">
      <t>シュウジュ</t>
    </rPh>
    <rPh sb="2" eb="4">
      <t>ブンショ</t>
    </rPh>
    <rPh sb="5" eb="7">
      <t>シタガ</t>
    </rPh>
    <rPh sb="8" eb="10">
      <t>ホゾン</t>
    </rPh>
    <phoneticPr fontId="5"/>
  </si>
  <si>
    <t>収受した文書に関して以下のような項目を記録できること。
※受付日、受付者、役職、所属、内線、ファイル年度、ファイル所属、ファイル番号、ファイル名、分類、保存期間、保存場所、収受年度、文書所管所属、収受番号、件名、本文、添付文書、相手先発信日、相手先管理番号、発信者、処理期限、回議ルート、備考、公開区分、公開件名、一部公開・非公開理由、書式</t>
    <rPh sb="29" eb="31">
      <t>ウケツケ</t>
    </rPh>
    <rPh sb="33" eb="35">
      <t>ウケツケ</t>
    </rPh>
    <rPh sb="35" eb="36">
      <t>シャ</t>
    </rPh>
    <rPh sb="37" eb="39">
      <t>ヤクショク</t>
    </rPh>
    <rPh sb="40" eb="42">
      <t>ショゾク</t>
    </rPh>
    <rPh sb="43" eb="45">
      <t>ナイセン</t>
    </rPh>
    <rPh sb="50" eb="52">
      <t>ネンド</t>
    </rPh>
    <rPh sb="57" eb="59">
      <t>ショゾク</t>
    </rPh>
    <rPh sb="64" eb="66">
      <t>バンゴウ</t>
    </rPh>
    <rPh sb="71" eb="72">
      <t>メイ</t>
    </rPh>
    <rPh sb="73" eb="75">
      <t>ブンルイ</t>
    </rPh>
    <rPh sb="76" eb="78">
      <t>ホゾン</t>
    </rPh>
    <rPh sb="78" eb="80">
      <t>キカン</t>
    </rPh>
    <rPh sb="81" eb="83">
      <t>ホゾン</t>
    </rPh>
    <rPh sb="83" eb="85">
      <t>バショ</t>
    </rPh>
    <rPh sb="86" eb="88">
      <t>シュウジュ</t>
    </rPh>
    <rPh sb="88" eb="90">
      <t>ネンド</t>
    </rPh>
    <rPh sb="91" eb="93">
      <t>ブンショ</t>
    </rPh>
    <rPh sb="93" eb="95">
      <t>ショカン</t>
    </rPh>
    <rPh sb="95" eb="97">
      <t>ショゾク</t>
    </rPh>
    <rPh sb="98" eb="100">
      <t>シュウジュ</t>
    </rPh>
    <rPh sb="100" eb="102">
      <t>バンゴウ</t>
    </rPh>
    <rPh sb="103" eb="105">
      <t>ケンメイ</t>
    </rPh>
    <rPh sb="106" eb="108">
      <t>ホンブン</t>
    </rPh>
    <rPh sb="109" eb="111">
      <t>テンプ</t>
    </rPh>
    <rPh sb="111" eb="113">
      <t>ブンショ</t>
    </rPh>
    <rPh sb="114" eb="116">
      <t>アイテ</t>
    </rPh>
    <rPh sb="116" eb="117">
      <t>サキ</t>
    </rPh>
    <rPh sb="117" eb="119">
      <t>ハッシン</t>
    </rPh>
    <rPh sb="119" eb="120">
      <t>ヒ</t>
    </rPh>
    <rPh sb="121" eb="124">
      <t>アイテサキ</t>
    </rPh>
    <rPh sb="124" eb="126">
      <t>カンリ</t>
    </rPh>
    <rPh sb="126" eb="128">
      <t>バンゴウ</t>
    </rPh>
    <rPh sb="129" eb="132">
      <t>ハッシンシャ</t>
    </rPh>
    <rPh sb="133" eb="135">
      <t>ショリ</t>
    </rPh>
    <rPh sb="135" eb="137">
      <t>キゲン</t>
    </rPh>
    <rPh sb="138" eb="140">
      <t>カイギ</t>
    </rPh>
    <rPh sb="144" eb="146">
      <t>ビコウ</t>
    </rPh>
    <rPh sb="147" eb="149">
      <t>コウカイ</t>
    </rPh>
    <rPh sb="149" eb="151">
      <t>クブン</t>
    </rPh>
    <rPh sb="152" eb="154">
      <t>コウカイ</t>
    </rPh>
    <rPh sb="154" eb="156">
      <t>ケンメイ</t>
    </rPh>
    <rPh sb="157" eb="159">
      <t>イチブ</t>
    </rPh>
    <rPh sb="159" eb="161">
      <t>コウカイ</t>
    </rPh>
    <rPh sb="162" eb="163">
      <t>ヒ</t>
    </rPh>
    <rPh sb="163" eb="165">
      <t>コウカイ</t>
    </rPh>
    <rPh sb="165" eb="167">
      <t>リユウ</t>
    </rPh>
    <rPh sb="168" eb="170">
      <t>ショシキ</t>
    </rPh>
    <phoneticPr fontId="5"/>
  </si>
  <si>
    <t>収受番号を採番することができること。</t>
    <phoneticPr fontId="1"/>
  </si>
  <si>
    <t>収受番号の採番は自動採番、直接入力、定型句から入力できること。</t>
    <rPh sb="8" eb="10">
      <t>ジドウ</t>
    </rPh>
    <rPh sb="10" eb="12">
      <t>サイバン</t>
    </rPh>
    <rPh sb="13" eb="15">
      <t>チョクセツ</t>
    </rPh>
    <rPh sb="15" eb="17">
      <t>ニュウリョク</t>
    </rPh>
    <rPh sb="18" eb="21">
      <t>テイケイク</t>
    </rPh>
    <rPh sb="23" eb="25">
      <t>ニュウリョク</t>
    </rPh>
    <phoneticPr fontId="5"/>
  </si>
  <si>
    <t>収受番号の枝番の自動採番、番号直接入力ができること。</t>
    <rPh sb="5" eb="7">
      <t>エダバン</t>
    </rPh>
    <rPh sb="8" eb="10">
      <t>ジドウ</t>
    </rPh>
    <rPh sb="10" eb="12">
      <t>サイバン</t>
    </rPh>
    <rPh sb="13" eb="15">
      <t>バンゴウ</t>
    </rPh>
    <rPh sb="15" eb="17">
      <t>チョクセツ</t>
    </rPh>
    <rPh sb="17" eb="19">
      <t>ニュウリョク</t>
    </rPh>
    <phoneticPr fontId="5"/>
  </si>
  <si>
    <t>収受番号は原課単位で発番できること（番号に付する記号も管理できること）。</t>
    <phoneticPr fontId="1"/>
  </si>
  <si>
    <t>収受番号はあらかじめ予約番号を登録することができること。
また自動採番時は予約番号は附番されないこと。</t>
    <phoneticPr fontId="1"/>
  </si>
  <si>
    <t>収受番号は空番から取得できること。</t>
    <rPh sb="5" eb="6">
      <t>ア</t>
    </rPh>
    <rPh sb="6" eb="7">
      <t>バン</t>
    </rPh>
    <rPh sb="9" eb="11">
      <t>シュトク</t>
    </rPh>
    <phoneticPr fontId="5"/>
  </si>
  <si>
    <t>予約番号を直接入力することで登録できること。</t>
    <rPh sb="0" eb="2">
      <t>ヨヤク</t>
    </rPh>
    <rPh sb="2" eb="4">
      <t>バンゴウ</t>
    </rPh>
    <rPh sb="5" eb="7">
      <t>チョクセツ</t>
    </rPh>
    <rPh sb="7" eb="9">
      <t>ニュウリョク</t>
    </rPh>
    <rPh sb="14" eb="16">
      <t>トウロク</t>
    </rPh>
    <phoneticPr fontId="5"/>
  </si>
  <si>
    <t>収受番号の文言を設定することができること。</t>
    <rPh sb="0" eb="2">
      <t>シュウジュ</t>
    </rPh>
    <rPh sb="2" eb="4">
      <t>バンゴウ</t>
    </rPh>
    <rPh sb="5" eb="7">
      <t>モンゴン</t>
    </rPh>
    <rPh sb="8" eb="10">
      <t>セッテイ</t>
    </rPh>
    <phoneticPr fontId="5"/>
  </si>
  <si>
    <t>供覧書の本文の入力ができること。</t>
    <rPh sb="0" eb="2">
      <t>キョウラン</t>
    </rPh>
    <rPh sb="2" eb="3">
      <t>ショ</t>
    </rPh>
    <rPh sb="4" eb="6">
      <t>ホンブン</t>
    </rPh>
    <rPh sb="7" eb="9">
      <t>ニュウリョク</t>
    </rPh>
    <phoneticPr fontId="5"/>
  </si>
  <si>
    <t>供覧書の本文は例文登録ができること。</t>
    <rPh sb="0" eb="2">
      <t>キョウラン</t>
    </rPh>
    <rPh sb="2" eb="3">
      <t>ショ</t>
    </rPh>
    <rPh sb="4" eb="6">
      <t>ホンブン</t>
    </rPh>
    <rPh sb="7" eb="9">
      <t>レイブン</t>
    </rPh>
    <rPh sb="9" eb="11">
      <t>トウロク</t>
    </rPh>
    <phoneticPr fontId="5"/>
  </si>
  <si>
    <t>供覧書の例文は全庁共通・所属毎に登録ができること。</t>
    <rPh sb="0" eb="2">
      <t>キョウラン</t>
    </rPh>
    <rPh sb="2" eb="3">
      <t>ショ</t>
    </rPh>
    <rPh sb="4" eb="6">
      <t>レイブン</t>
    </rPh>
    <rPh sb="7" eb="9">
      <t>ゼンチョウ</t>
    </rPh>
    <rPh sb="9" eb="11">
      <t>キョウツウ</t>
    </rPh>
    <rPh sb="12" eb="14">
      <t>ショゾク</t>
    </rPh>
    <rPh sb="14" eb="15">
      <t>ゴト</t>
    </rPh>
    <rPh sb="16" eb="18">
      <t>トウロク</t>
    </rPh>
    <phoneticPr fontId="5"/>
  </si>
  <si>
    <t>供覧書の例文は照会・回答・通知・報告・依頼・申請などの文書内容毎に登録ができること。</t>
    <phoneticPr fontId="1"/>
  </si>
  <si>
    <t>供覧書の本文は例文を引用して入力ができること。</t>
    <rPh sb="0" eb="2">
      <t>キョウラン</t>
    </rPh>
    <rPh sb="2" eb="3">
      <t>ショ</t>
    </rPh>
    <rPh sb="4" eb="6">
      <t>ホンブン</t>
    </rPh>
    <rPh sb="7" eb="9">
      <t>レイブン</t>
    </rPh>
    <rPh sb="10" eb="12">
      <t>インヨウ</t>
    </rPh>
    <rPh sb="14" eb="16">
      <t>ニュウリョク</t>
    </rPh>
    <phoneticPr fontId="5"/>
  </si>
  <si>
    <t>供覧文書を登録するファイルは、お気に入りに登録しているファイルから選択できること。
他にも分類ツリー表示からの登録や、検索条件の入力によって登録ができること。</t>
    <rPh sb="42" eb="43">
      <t>ホカ</t>
    </rPh>
    <phoneticPr fontId="5"/>
  </si>
  <si>
    <t>収受文書を保存するためのファイルを検索する際は、予め登録しておいた検索条件テンプレートから迅速に検索できること。</t>
    <rPh sb="24" eb="25">
      <t>アラカジ</t>
    </rPh>
    <rPh sb="26" eb="28">
      <t>トウロク</t>
    </rPh>
    <rPh sb="45" eb="47">
      <t>ジンソク</t>
    </rPh>
    <rPh sb="48" eb="50">
      <t>ケンサク</t>
    </rPh>
    <phoneticPr fontId="5"/>
  </si>
  <si>
    <t>収受文書を保存するためのファイルを選択する際は、ファイル名の一部分等のキーワードを入力し、該当のファイルを検索できること。</t>
    <rPh sb="21" eb="22">
      <t>サイ</t>
    </rPh>
    <rPh sb="28" eb="29">
      <t>メイ</t>
    </rPh>
    <rPh sb="30" eb="33">
      <t>イチブブン</t>
    </rPh>
    <rPh sb="33" eb="34">
      <t>トウ</t>
    </rPh>
    <phoneticPr fontId="5"/>
  </si>
  <si>
    <t>供覧書の書式設定や印刷・ＰＤＦ出力ができ、印刷時にはプレビュー表示ができること。またプレビューでの表示は拡大・縮小ができること。</t>
    <rPh sb="49" eb="51">
      <t>ヒョウジ</t>
    </rPh>
    <rPh sb="52" eb="54">
      <t>カクダイ</t>
    </rPh>
    <rPh sb="55" eb="57">
      <t>シュクショウ</t>
    </rPh>
    <phoneticPr fontId="5"/>
  </si>
  <si>
    <t>公開件名は収受文書の件名をそのままコピーでき、その修正も行うことができること。</t>
    <rPh sb="28" eb="29">
      <t>オコナ</t>
    </rPh>
    <phoneticPr fontId="5"/>
  </si>
  <si>
    <t>一部公開・非公開理由は、理由名称をプルダウンより選択し登録できること。また理由名称はマスタ設定機能により任意の名称に設定できること。</t>
    <rPh sb="24" eb="26">
      <t>センタク</t>
    </rPh>
    <rPh sb="47" eb="49">
      <t>キノウ</t>
    </rPh>
    <rPh sb="58" eb="60">
      <t>セッテイ</t>
    </rPh>
    <phoneticPr fontId="5"/>
  </si>
  <si>
    <t>添付ファイルの容量制限ができること。</t>
    <phoneticPr fontId="1"/>
  </si>
  <si>
    <t>収受文書登録時、起案処理忘れを防ぐ機能があること。“要起案”で登録された収受文書は、トップ画面に未起案文書として件数表示され、未起案文書一覧から起案書を作成する事ができること。</t>
    <phoneticPr fontId="1"/>
  </si>
  <si>
    <t>起案</t>
    <rPh sb="0" eb="2">
      <t>キアン</t>
    </rPh>
    <phoneticPr fontId="1"/>
  </si>
  <si>
    <t>直前に登録した収受文書の情報を、起案画面にコピーすることができること。</t>
    <rPh sb="0" eb="2">
      <t>チョクゼン</t>
    </rPh>
    <rPh sb="3" eb="5">
      <t>トウロク</t>
    </rPh>
    <rPh sb="7" eb="9">
      <t>シュウジュ</t>
    </rPh>
    <rPh sb="9" eb="11">
      <t>ブンショ</t>
    </rPh>
    <rPh sb="12" eb="14">
      <t>ジョウホウ</t>
    </rPh>
    <rPh sb="16" eb="18">
      <t>キアン</t>
    </rPh>
    <rPh sb="18" eb="20">
      <t>ガメン</t>
    </rPh>
    <phoneticPr fontId="5"/>
  </si>
  <si>
    <t>起案文書は下書き保存ができること。</t>
    <rPh sb="0" eb="2">
      <t>キアン</t>
    </rPh>
    <rPh sb="2" eb="4">
      <t>ブンショ</t>
    </rPh>
    <rPh sb="5" eb="7">
      <t>シタガ</t>
    </rPh>
    <rPh sb="8" eb="10">
      <t>ホゾン</t>
    </rPh>
    <phoneticPr fontId="5"/>
  </si>
  <si>
    <t>起案文書に関して以下のような項目を記録できること。
起案日、起案者、役職、所属、内線、ファイル年度、ファイル所属、ファイル番号、ファイル名、分類、保存期間、保存場所、文書年度、文書所管所属、文書番号、件名、本文、添付文書、回議ルート、決裁方法（紙・電子・併用）、決裁区分、書式、処理期限、文書内容、要施行区分（要施行、施行不要）、公印利用区分（公印不要、公印要）、公印区分、備考、公開区分、公開件名、一部公開・非公開理由</t>
    <rPh sb="0" eb="2">
      <t>キアン</t>
    </rPh>
    <rPh sb="26" eb="28">
      <t>キアン</t>
    </rPh>
    <rPh sb="30" eb="32">
      <t>キアン</t>
    </rPh>
    <rPh sb="32" eb="33">
      <t>シャ</t>
    </rPh>
    <rPh sb="34" eb="36">
      <t>ヤクショク</t>
    </rPh>
    <rPh sb="37" eb="39">
      <t>ショゾク</t>
    </rPh>
    <rPh sb="40" eb="42">
      <t>ナイセン</t>
    </rPh>
    <rPh sb="47" eb="49">
      <t>ネンド</t>
    </rPh>
    <rPh sb="54" eb="56">
      <t>ショゾク</t>
    </rPh>
    <rPh sb="61" eb="63">
      <t>バンゴウ</t>
    </rPh>
    <rPh sb="68" eb="69">
      <t>メイ</t>
    </rPh>
    <rPh sb="70" eb="72">
      <t>ブンルイ</t>
    </rPh>
    <rPh sb="73" eb="75">
      <t>ホゾン</t>
    </rPh>
    <rPh sb="75" eb="77">
      <t>キカン</t>
    </rPh>
    <rPh sb="78" eb="80">
      <t>ホゾン</t>
    </rPh>
    <rPh sb="80" eb="82">
      <t>バショ</t>
    </rPh>
    <rPh sb="83" eb="85">
      <t>ブンショ</t>
    </rPh>
    <rPh sb="85" eb="87">
      <t>ネンド</t>
    </rPh>
    <rPh sb="88" eb="90">
      <t>ブンショ</t>
    </rPh>
    <rPh sb="90" eb="92">
      <t>ショカン</t>
    </rPh>
    <rPh sb="92" eb="94">
      <t>ショゾク</t>
    </rPh>
    <rPh sb="95" eb="97">
      <t>ブンショ</t>
    </rPh>
    <rPh sb="97" eb="99">
      <t>バンゴウ</t>
    </rPh>
    <rPh sb="100" eb="102">
      <t>ケンメイ</t>
    </rPh>
    <rPh sb="103" eb="105">
      <t>ホンブン</t>
    </rPh>
    <rPh sb="106" eb="108">
      <t>テンプ</t>
    </rPh>
    <rPh sb="108" eb="110">
      <t>ブンショ</t>
    </rPh>
    <rPh sb="111" eb="113">
      <t>カイギ</t>
    </rPh>
    <rPh sb="117" eb="119">
      <t>ケッサイ</t>
    </rPh>
    <rPh sb="119" eb="121">
      <t>ホウホウ</t>
    </rPh>
    <rPh sb="122" eb="123">
      <t>カミ</t>
    </rPh>
    <rPh sb="124" eb="126">
      <t>デンシ</t>
    </rPh>
    <rPh sb="127" eb="129">
      <t>ヘイヨウ</t>
    </rPh>
    <rPh sb="131" eb="133">
      <t>ケッサイ</t>
    </rPh>
    <rPh sb="133" eb="135">
      <t>クブン</t>
    </rPh>
    <rPh sb="136" eb="138">
      <t>ショシキ</t>
    </rPh>
    <rPh sb="139" eb="141">
      <t>ショリ</t>
    </rPh>
    <rPh sb="141" eb="143">
      <t>キゲン</t>
    </rPh>
    <rPh sb="144" eb="146">
      <t>ブンショ</t>
    </rPh>
    <rPh sb="146" eb="148">
      <t>ナイヨウ</t>
    </rPh>
    <rPh sb="165" eb="167">
      <t>コウイン</t>
    </rPh>
    <rPh sb="167" eb="169">
      <t>リヨウ</t>
    </rPh>
    <rPh sb="169" eb="171">
      <t>クブン</t>
    </rPh>
    <rPh sb="172" eb="174">
      <t>コウイン</t>
    </rPh>
    <rPh sb="174" eb="176">
      <t>フヨウ</t>
    </rPh>
    <rPh sb="177" eb="179">
      <t>コウイン</t>
    </rPh>
    <rPh sb="179" eb="180">
      <t>ヨウ</t>
    </rPh>
    <rPh sb="182" eb="184">
      <t>コウイン</t>
    </rPh>
    <rPh sb="184" eb="186">
      <t>クブン</t>
    </rPh>
    <rPh sb="187" eb="189">
      <t>ビコウ</t>
    </rPh>
    <rPh sb="190" eb="192">
      <t>コウカイ</t>
    </rPh>
    <rPh sb="192" eb="194">
      <t>クブン</t>
    </rPh>
    <rPh sb="195" eb="197">
      <t>コウカイ</t>
    </rPh>
    <rPh sb="197" eb="199">
      <t>ケンメイ</t>
    </rPh>
    <rPh sb="200" eb="202">
      <t>イチブ</t>
    </rPh>
    <rPh sb="202" eb="204">
      <t>コウカイ</t>
    </rPh>
    <rPh sb="205" eb="206">
      <t>ヒ</t>
    </rPh>
    <rPh sb="206" eb="208">
      <t>コウカイ</t>
    </rPh>
    <rPh sb="208" eb="210">
      <t>リユウ</t>
    </rPh>
    <phoneticPr fontId="5"/>
  </si>
  <si>
    <t>電子添付ファイルは、該当ファイルを選択することで登録・取り消しを行うことができること。
またドラッグアンドドロップでの登録や、複数ファイルの一括添付も可能であること。</t>
    <rPh sb="32" eb="33">
      <t>オコナ</t>
    </rPh>
    <rPh sb="70" eb="72">
      <t>イッカツ</t>
    </rPh>
    <rPh sb="72" eb="74">
      <t>テンプ</t>
    </rPh>
    <rPh sb="75" eb="77">
      <t>カノウ</t>
    </rPh>
    <phoneticPr fontId="5"/>
  </si>
  <si>
    <t>起案番号を採番することができること。</t>
    <rPh sb="0" eb="2">
      <t>キアン</t>
    </rPh>
    <phoneticPr fontId="5"/>
  </si>
  <si>
    <t>起案番号の採番は自動採番、直接入力、定型句から入力できること。</t>
    <rPh sb="0" eb="2">
      <t>キアン</t>
    </rPh>
    <rPh sb="8" eb="10">
      <t>ジドウ</t>
    </rPh>
    <rPh sb="10" eb="12">
      <t>サイバン</t>
    </rPh>
    <rPh sb="13" eb="15">
      <t>チョクセツ</t>
    </rPh>
    <rPh sb="15" eb="17">
      <t>ニュウリョク</t>
    </rPh>
    <rPh sb="18" eb="21">
      <t>テイケイク</t>
    </rPh>
    <rPh sb="23" eb="25">
      <t>ニュウリョク</t>
    </rPh>
    <phoneticPr fontId="5"/>
  </si>
  <si>
    <t>起案番号の枝番の自動採番、番号直接入力ができること。</t>
    <rPh sb="0" eb="2">
      <t>キアン</t>
    </rPh>
    <rPh sb="5" eb="7">
      <t>エダバン</t>
    </rPh>
    <rPh sb="8" eb="10">
      <t>ジドウ</t>
    </rPh>
    <rPh sb="10" eb="12">
      <t>サイバン</t>
    </rPh>
    <rPh sb="13" eb="15">
      <t>バンゴウ</t>
    </rPh>
    <rPh sb="15" eb="17">
      <t>チョクセツ</t>
    </rPh>
    <rPh sb="17" eb="19">
      <t>ニュウリョク</t>
    </rPh>
    <phoneticPr fontId="5"/>
  </si>
  <si>
    <t>起案番号は原課単位で発番できること（番号に付する記号も管理できること）。</t>
    <rPh sb="0" eb="2">
      <t>キアン</t>
    </rPh>
    <phoneticPr fontId="5"/>
  </si>
  <si>
    <t>起案番号は、あらかじめ発番していた予約番号をそのまま使用・登録することができること。また自動採番では、予約番号は附番されないこと。</t>
    <rPh sb="11" eb="13">
      <t>ハツバン</t>
    </rPh>
    <rPh sb="26" eb="28">
      <t>シヨウ</t>
    </rPh>
    <rPh sb="29" eb="31">
      <t>トウロク</t>
    </rPh>
    <phoneticPr fontId="5"/>
  </si>
  <si>
    <t>起案番号は空番から取得できること。</t>
    <rPh sb="0" eb="2">
      <t>キアン</t>
    </rPh>
    <rPh sb="5" eb="6">
      <t>ア</t>
    </rPh>
    <rPh sb="6" eb="7">
      <t>バン</t>
    </rPh>
    <rPh sb="9" eb="11">
      <t>シュトク</t>
    </rPh>
    <phoneticPr fontId="5"/>
  </si>
  <si>
    <t>起案番号の文言を設定することができること。</t>
    <rPh sb="0" eb="2">
      <t>キアン</t>
    </rPh>
    <rPh sb="2" eb="4">
      <t>バンゴウ</t>
    </rPh>
    <rPh sb="5" eb="7">
      <t>モンゴン</t>
    </rPh>
    <rPh sb="8" eb="10">
      <t>セッテイ</t>
    </rPh>
    <phoneticPr fontId="5"/>
  </si>
  <si>
    <t>起案書の本文の入力ができること。</t>
    <rPh sb="0" eb="2">
      <t>キアン</t>
    </rPh>
    <rPh sb="2" eb="3">
      <t>ショ</t>
    </rPh>
    <rPh sb="4" eb="6">
      <t>ホンブン</t>
    </rPh>
    <rPh sb="7" eb="9">
      <t>ニュウリョク</t>
    </rPh>
    <phoneticPr fontId="5"/>
  </si>
  <si>
    <t>起案書の本文は例文登録ができること。</t>
    <rPh sb="2" eb="3">
      <t>ショ</t>
    </rPh>
    <rPh sb="4" eb="6">
      <t>ホンブン</t>
    </rPh>
    <rPh sb="7" eb="9">
      <t>レイブン</t>
    </rPh>
    <rPh sb="9" eb="11">
      <t>トウロク</t>
    </rPh>
    <phoneticPr fontId="5"/>
  </si>
  <si>
    <t>起案書の例文は全庁共通・所属毎に登録ができること。</t>
    <rPh sb="2" eb="3">
      <t>ショ</t>
    </rPh>
    <rPh sb="4" eb="6">
      <t>レイブン</t>
    </rPh>
    <rPh sb="7" eb="9">
      <t>ゼンチョウ</t>
    </rPh>
    <rPh sb="9" eb="11">
      <t>キョウツウ</t>
    </rPh>
    <rPh sb="12" eb="14">
      <t>ショゾク</t>
    </rPh>
    <rPh sb="14" eb="15">
      <t>ゴト</t>
    </rPh>
    <rPh sb="16" eb="18">
      <t>トウロク</t>
    </rPh>
    <phoneticPr fontId="5"/>
  </si>
  <si>
    <t>起案書の例文は照会・回答・通知・報告・依頼・申請などの文書内容毎に登録ができること。</t>
    <phoneticPr fontId="1"/>
  </si>
  <si>
    <t>起案書の本文は例文を引用して入力ができること。</t>
    <rPh sb="2" eb="3">
      <t>ショ</t>
    </rPh>
    <rPh sb="4" eb="6">
      <t>ホンブン</t>
    </rPh>
    <rPh sb="7" eb="9">
      <t>レイブン</t>
    </rPh>
    <rPh sb="10" eb="12">
      <t>インヨウ</t>
    </rPh>
    <rPh sb="14" eb="16">
      <t>ニュウリョク</t>
    </rPh>
    <phoneticPr fontId="5"/>
  </si>
  <si>
    <t>起案文書を登録するファイルは、お気に入りに登録しているファイルより選択できること。
また分類ツリー表示や検索条件入力からでも登録できること。</t>
    <phoneticPr fontId="1"/>
  </si>
  <si>
    <t>起案文書を保存するためのファイルを検索する際は、登録されている検索条件テンプレートから検索項目を選択できること。</t>
    <rPh sb="0" eb="2">
      <t>キアン</t>
    </rPh>
    <phoneticPr fontId="5"/>
  </si>
  <si>
    <t>起案文書を保存するためのファイルを選択する際は、ファイル名の一部分等のキーワードを入力し、該当のファイルを検索できること。</t>
    <rPh sb="0" eb="2">
      <t>キアン</t>
    </rPh>
    <rPh sb="17" eb="19">
      <t>センタク</t>
    </rPh>
    <rPh sb="28" eb="29">
      <t>メイ</t>
    </rPh>
    <phoneticPr fontId="5"/>
  </si>
  <si>
    <t>起案書の書式設定や印刷・ＰＤＦ出力ができ、印刷時にはプレビュー表示ができること。またプレビューでの表示は拡大・縮小ができること。</t>
    <rPh sb="0" eb="2">
      <t>キアン</t>
    </rPh>
    <phoneticPr fontId="5"/>
  </si>
  <si>
    <t>公開件名は起案文書の件名をそのままコピーでき、その修正も行うことができること。</t>
    <rPh sb="5" eb="7">
      <t>キアン</t>
    </rPh>
    <phoneticPr fontId="5"/>
  </si>
  <si>
    <t>一部公開・非公開理由は、理由名称をプルダウンより選択し登録できること。また理由名称はマスタ設定機能により任意の名称に設定できること。</t>
    <phoneticPr fontId="1"/>
  </si>
  <si>
    <t>起案文書を保存ためのファイルを検索する際は、ファイル項目の検索条件をテンプレートとして登録でき、ファイルの呼出しが迅速にできること。</t>
    <rPh sb="57" eb="59">
      <t>ジンソク</t>
    </rPh>
    <phoneticPr fontId="5"/>
  </si>
  <si>
    <t>添付可能なファイルサイズを指定でき、容量制限ができること。</t>
    <rPh sb="2" eb="4">
      <t>カノウ</t>
    </rPh>
    <rPh sb="13" eb="15">
      <t>シテイ</t>
    </rPh>
    <rPh sb="18" eb="20">
      <t>ヨウリョウ</t>
    </rPh>
    <rPh sb="20" eb="22">
      <t>セイゲン</t>
    </rPh>
    <phoneticPr fontId="3"/>
  </si>
  <si>
    <t>施行</t>
    <rPh sb="0" eb="2">
      <t>シコウ</t>
    </rPh>
    <phoneticPr fontId="1"/>
  </si>
  <si>
    <t>施行先が複数存在する場合に施行先、施行先住所、施行先電話番号を一括入力し施行情報をそれぞれの施行番号毎に登録することができること。また、CSVで作成された宛先一覧を一括登録することもできること。</t>
    <rPh sb="0" eb="2">
      <t>セコウ</t>
    </rPh>
    <rPh sb="2" eb="3">
      <t>サキ</t>
    </rPh>
    <rPh sb="4" eb="6">
      <t>フクスウ</t>
    </rPh>
    <rPh sb="6" eb="8">
      <t>ソンザイ</t>
    </rPh>
    <rPh sb="10" eb="12">
      <t>バアイ</t>
    </rPh>
    <rPh sb="13" eb="15">
      <t>セコウ</t>
    </rPh>
    <rPh sb="15" eb="16">
      <t>サキ</t>
    </rPh>
    <rPh sb="17" eb="19">
      <t>セコウ</t>
    </rPh>
    <rPh sb="19" eb="20">
      <t>サキ</t>
    </rPh>
    <rPh sb="20" eb="22">
      <t>ジュウショ</t>
    </rPh>
    <rPh sb="23" eb="25">
      <t>セコウ</t>
    </rPh>
    <rPh sb="25" eb="26">
      <t>サキ</t>
    </rPh>
    <rPh sb="26" eb="28">
      <t>デンワ</t>
    </rPh>
    <rPh sb="28" eb="30">
      <t>バンゴウ</t>
    </rPh>
    <rPh sb="31" eb="33">
      <t>イッカツ</t>
    </rPh>
    <rPh sb="33" eb="35">
      <t>ニュウリョク</t>
    </rPh>
    <rPh sb="36" eb="38">
      <t>セコウ</t>
    </rPh>
    <rPh sb="38" eb="40">
      <t>ジョウホウ</t>
    </rPh>
    <rPh sb="72" eb="74">
      <t>サクセイ</t>
    </rPh>
    <rPh sb="77" eb="79">
      <t>アテサキ</t>
    </rPh>
    <rPh sb="79" eb="81">
      <t>イチラン</t>
    </rPh>
    <rPh sb="82" eb="84">
      <t>イッカツ</t>
    </rPh>
    <rPh sb="84" eb="86">
      <t>トウロク</t>
    </rPh>
    <phoneticPr fontId="3"/>
  </si>
  <si>
    <t>直前に登録した起案文書の情報を施行画面にコピーすることができること。</t>
    <rPh sb="0" eb="2">
      <t>チョクゼン</t>
    </rPh>
    <rPh sb="3" eb="5">
      <t>トウロク</t>
    </rPh>
    <rPh sb="7" eb="9">
      <t>キアン</t>
    </rPh>
    <rPh sb="9" eb="11">
      <t>ブンショ</t>
    </rPh>
    <rPh sb="12" eb="14">
      <t>ジョウホウ</t>
    </rPh>
    <rPh sb="15" eb="17">
      <t>セコウ</t>
    </rPh>
    <rPh sb="17" eb="19">
      <t>ガメン</t>
    </rPh>
    <phoneticPr fontId="5"/>
  </si>
  <si>
    <t>電子添付ファイルは、該当ファイルを選択することで登録・取り消しを行うことができること。
またドラッグアンドドロップでの登録や、複数ファイルの一括添付も可能であること。</t>
    <rPh sb="70" eb="72">
      <t>イッカツ</t>
    </rPh>
    <rPh sb="72" eb="74">
      <t>テンプ</t>
    </rPh>
    <rPh sb="75" eb="77">
      <t>カノウ</t>
    </rPh>
    <phoneticPr fontId="5"/>
  </si>
  <si>
    <t>施行番号を採番することができること。</t>
    <rPh sb="0" eb="2">
      <t>セコウ</t>
    </rPh>
    <phoneticPr fontId="5"/>
  </si>
  <si>
    <t>施行番号の採番は自動採番、番号直接入力、定型句選択、文言・番号直接入力ができること。</t>
    <rPh sb="0" eb="2">
      <t>セコウ</t>
    </rPh>
    <rPh sb="8" eb="10">
      <t>ジドウ</t>
    </rPh>
    <rPh sb="10" eb="12">
      <t>サイバン</t>
    </rPh>
    <rPh sb="13" eb="15">
      <t>バンゴウ</t>
    </rPh>
    <rPh sb="15" eb="17">
      <t>チョクセツ</t>
    </rPh>
    <rPh sb="17" eb="19">
      <t>ニュウリョク</t>
    </rPh>
    <rPh sb="20" eb="23">
      <t>テイケイク</t>
    </rPh>
    <rPh sb="23" eb="25">
      <t>センタク</t>
    </rPh>
    <rPh sb="26" eb="28">
      <t>モンゴン</t>
    </rPh>
    <rPh sb="29" eb="31">
      <t>バンゴウ</t>
    </rPh>
    <rPh sb="31" eb="33">
      <t>チョクセツ</t>
    </rPh>
    <rPh sb="33" eb="35">
      <t>ニュウリョク</t>
    </rPh>
    <phoneticPr fontId="5"/>
  </si>
  <si>
    <t>施行番号の枝番の自動採番、番号直接入力ができること。</t>
    <rPh sb="5" eb="7">
      <t>エダバン</t>
    </rPh>
    <rPh sb="8" eb="10">
      <t>ジドウ</t>
    </rPh>
    <rPh sb="10" eb="12">
      <t>サイバン</t>
    </rPh>
    <rPh sb="13" eb="15">
      <t>バンゴウ</t>
    </rPh>
    <rPh sb="15" eb="17">
      <t>チョクセツ</t>
    </rPh>
    <rPh sb="17" eb="19">
      <t>ニュウリョク</t>
    </rPh>
    <phoneticPr fontId="5"/>
  </si>
  <si>
    <t>施行番号は原課単位で発番できること（番号に付する記号も管理できること）。</t>
    <phoneticPr fontId="1"/>
  </si>
  <si>
    <t>施行番号は、あらかじめ発番していた予約番号をそのまま使用・登録することができること。また自動採番では、予約番号は附番されないこと。</t>
    <rPh sb="0" eb="2">
      <t>セコウ</t>
    </rPh>
    <phoneticPr fontId="5"/>
  </si>
  <si>
    <t>施行番号は空番から取得できること。</t>
    <rPh sb="0" eb="2">
      <t>セコウ</t>
    </rPh>
    <rPh sb="2" eb="4">
      <t>バンゴウ</t>
    </rPh>
    <rPh sb="5" eb="6">
      <t>ア</t>
    </rPh>
    <rPh sb="6" eb="7">
      <t>バン</t>
    </rPh>
    <rPh sb="9" eb="11">
      <t>シュトク</t>
    </rPh>
    <phoneticPr fontId="5"/>
  </si>
  <si>
    <t>施行番号の文言を設定することができること。</t>
    <rPh sb="2" eb="4">
      <t>バンゴウ</t>
    </rPh>
    <rPh sb="5" eb="7">
      <t>モンゴン</t>
    </rPh>
    <rPh sb="8" eb="10">
      <t>セッテイ</t>
    </rPh>
    <phoneticPr fontId="5"/>
  </si>
  <si>
    <t>本文の入力ができること。</t>
    <rPh sb="0" eb="2">
      <t>ホンブン</t>
    </rPh>
    <rPh sb="3" eb="5">
      <t>ニュウリョク</t>
    </rPh>
    <phoneticPr fontId="5"/>
  </si>
  <si>
    <t>本文は例文登録ができること。</t>
    <rPh sb="0" eb="2">
      <t>ホンブン</t>
    </rPh>
    <rPh sb="3" eb="5">
      <t>レイブン</t>
    </rPh>
    <rPh sb="5" eb="7">
      <t>トウロク</t>
    </rPh>
    <phoneticPr fontId="5"/>
  </si>
  <si>
    <t>例文は全庁共通・所属毎に登録ができること。</t>
    <rPh sb="0" eb="2">
      <t>レイブン</t>
    </rPh>
    <rPh sb="3" eb="5">
      <t>ゼンチョウ</t>
    </rPh>
    <rPh sb="5" eb="7">
      <t>キョウツウ</t>
    </rPh>
    <rPh sb="8" eb="10">
      <t>ショゾク</t>
    </rPh>
    <rPh sb="10" eb="11">
      <t>ゴト</t>
    </rPh>
    <rPh sb="12" eb="14">
      <t>トウロク</t>
    </rPh>
    <phoneticPr fontId="5"/>
  </si>
  <si>
    <t>例文は照会・回答・通知・報告・依頼・申請などの文書内容毎に登録ができること。</t>
    <rPh sb="0" eb="1">
      <t>レイ</t>
    </rPh>
    <phoneticPr fontId="5"/>
  </si>
  <si>
    <t>本文は例文を引用して入力ができること。</t>
    <rPh sb="0" eb="2">
      <t>ホンブン</t>
    </rPh>
    <rPh sb="3" eb="5">
      <t>レイブン</t>
    </rPh>
    <rPh sb="6" eb="8">
      <t>インヨウ</t>
    </rPh>
    <rPh sb="10" eb="12">
      <t>ニュウリョク</t>
    </rPh>
    <phoneticPr fontId="5"/>
  </si>
  <si>
    <t>施行文書の保存先（分類・ファイル）の設定ができること。</t>
    <rPh sb="0" eb="2">
      <t>セコウ</t>
    </rPh>
    <rPh sb="2" eb="4">
      <t>ブンショ</t>
    </rPh>
    <rPh sb="5" eb="7">
      <t>ホゾン</t>
    </rPh>
    <rPh sb="7" eb="8">
      <t>サキ</t>
    </rPh>
    <rPh sb="9" eb="11">
      <t>ブンルイ</t>
    </rPh>
    <rPh sb="18" eb="20">
      <t>セッテイ</t>
    </rPh>
    <phoneticPr fontId="5"/>
  </si>
  <si>
    <t>施行文書を登録するファイルは、お気に入りに登録しているファイルより選択できること。
また分類ツリー表示や検索条件入力からでも登録できること。</t>
    <rPh sb="0" eb="2">
      <t>セコウ</t>
    </rPh>
    <phoneticPr fontId="5"/>
  </si>
  <si>
    <t>施行文書登録時、保存するファイルは起案申請時に指定したファイル情報がそのまま引き継がれること。</t>
    <rPh sb="0" eb="2">
      <t>セコウ</t>
    </rPh>
    <rPh sb="2" eb="4">
      <t>ブンショ</t>
    </rPh>
    <rPh sb="4" eb="6">
      <t>トウロク</t>
    </rPh>
    <rPh sb="6" eb="7">
      <t>ジ</t>
    </rPh>
    <rPh sb="8" eb="10">
      <t>ホゾン</t>
    </rPh>
    <rPh sb="17" eb="19">
      <t>キアン</t>
    </rPh>
    <rPh sb="19" eb="21">
      <t>シンセイ</t>
    </rPh>
    <rPh sb="21" eb="22">
      <t>ジ</t>
    </rPh>
    <rPh sb="23" eb="25">
      <t>シテイ</t>
    </rPh>
    <rPh sb="31" eb="33">
      <t>ジョウホウ</t>
    </rPh>
    <rPh sb="38" eb="39">
      <t>ヒ</t>
    </rPh>
    <rPh sb="40" eb="41">
      <t>ツ</t>
    </rPh>
    <phoneticPr fontId="5"/>
  </si>
  <si>
    <t>資料</t>
    <rPh sb="0" eb="2">
      <t>シリョウ</t>
    </rPh>
    <phoneticPr fontId="1"/>
  </si>
  <si>
    <t>資料を保存するファイルは、お気に入りに登録しているファイルより選択できること。
また分類ツリー表示や検索条件入力からでも登録できること。</t>
    <rPh sb="0" eb="2">
      <t>シリョウ</t>
    </rPh>
    <rPh sb="3" eb="5">
      <t>ホゾン</t>
    </rPh>
    <phoneticPr fontId="5"/>
  </si>
  <si>
    <t>ファイルを選択することで、ファイルに登録されている年度、所属、ファイル番号、ファイル名、分類、保存期間、保存場所、年度、所属が登録されること。</t>
    <rPh sb="5" eb="7">
      <t>センタク</t>
    </rPh>
    <rPh sb="18" eb="20">
      <t>トウロク</t>
    </rPh>
    <rPh sb="25" eb="27">
      <t>ネンド</t>
    </rPh>
    <rPh sb="28" eb="30">
      <t>ショゾク</t>
    </rPh>
    <rPh sb="35" eb="37">
      <t>バンゴウ</t>
    </rPh>
    <rPh sb="42" eb="43">
      <t>メイ</t>
    </rPh>
    <rPh sb="44" eb="46">
      <t>ブンルイ</t>
    </rPh>
    <rPh sb="47" eb="49">
      <t>ホゾン</t>
    </rPh>
    <rPh sb="49" eb="51">
      <t>キカン</t>
    </rPh>
    <rPh sb="52" eb="54">
      <t>ホゾン</t>
    </rPh>
    <rPh sb="54" eb="56">
      <t>バショ</t>
    </rPh>
    <rPh sb="57" eb="59">
      <t>ネンド</t>
    </rPh>
    <rPh sb="60" eb="62">
      <t>ショゾク</t>
    </rPh>
    <rPh sb="63" eb="65">
      <t>トウロク</t>
    </rPh>
    <phoneticPr fontId="5"/>
  </si>
  <si>
    <t>以下のような項目が登録できること。
件名、概要（概要についてはあらかじめ登録されている例文を引用できること）、備考、添付文書（ファイル）、関連文書(関連文書については、簡易検索、詳細検索により該当文書を登録できること）</t>
    <rPh sb="0" eb="2">
      <t>イカ</t>
    </rPh>
    <rPh sb="6" eb="8">
      <t>コウモク</t>
    </rPh>
    <rPh sb="9" eb="11">
      <t>トウロク</t>
    </rPh>
    <rPh sb="18" eb="20">
      <t>ケンメイ</t>
    </rPh>
    <rPh sb="21" eb="23">
      <t>ガイヨウ</t>
    </rPh>
    <rPh sb="24" eb="26">
      <t>ガイヨウ</t>
    </rPh>
    <rPh sb="36" eb="38">
      <t>トウロク</t>
    </rPh>
    <rPh sb="43" eb="45">
      <t>レイブン</t>
    </rPh>
    <rPh sb="46" eb="48">
      <t>インヨウ</t>
    </rPh>
    <rPh sb="55" eb="57">
      <t>ビコウ</t>
    </rPh>
    <rPh sb="58" eb="60">
      <t>テンプ</t>
    </rPh>
    <rPh sb="60" eb="62">
      <t>ブンショ</t>
    </rPh>
    <rPh sb="69" eb="71">
      <t>カンレン</t>
    </rPh>
    <rPh sb="71" eb="73">
      <t>ブンショ</t>
    </rPh>
    <rPh sb="74" eb="76">
      <t>カンレン</t>
    </rPh>
    <rPh sb="76" eb="78">
      <t>ブンショ</t>
    </rPh>
    <rPh sb="84" eb="86">
      <t>カンイ</t>
    </rPh>
    <rPh sb="86" eb="88">
      <t>ケンサク</t>
    </rPh>
    <rPh sb="89" eb="91">
      <t>ショウサイ</t>
    </rPh>
    <rPh sb="91" eb="93">
      <t>ケンサク</t>
    </rPh>
    <rPh sb="96" eb="98">
      <t>ガイトウ</t>
    </rPh>
    <rPh sb="98" eb="100">
      <t>ブンショ</t>
    </rPh>
    <rPh sb="101" eb="103">
      <t>トウロク</t>
    </rPh>
    <phoneticPr fontId="5"/>
  </si>
  <si>
    <t>文章に添付する資料の容量制限ができること。</t>
    <phoneticPr fontId="1"/>
  </si>
  <si>
    <t>電子添付ファイルは、該当ファイルを選択することで登録・削除を行うことができること。
またドラッグアンドドロップでの登録や、複数ファイル一括添付が可能であること。</t>
    <rPh sb="27" eb="29">
      <t>サクジョ</t>
    </rPh>
    <rPh sb="67" eb="69">
      <t>イッカツ</t>
    </rPh>
    <rPh sb="69" eb="71">
      <t>テンプ</t>
    </rPh>
    <rPh sb="72" eb="74">
      <t>カノウ</t>
    </rPh>
    <phoneticPr fontId="5"/>
  </si>
  <si>
    <t>電子決裁</t>
    <rPh sb="0" eb="4">
      <t>デンシケッサイ</t>
    </rPh>
    <phoneticPr fontId="1"/>
  </si>
  <si>
    <t>直列・並列での回議ルートを設定できること。また合議の設定もできること。</t>
    <phoneticPr fontId="1"/>
  </si>
  <si>
    <t>承認・決裁者の並び順変更はドラッグアンドドロップの操作で行うことができること。</t>
    <rPh sb="7" eb="8">
      <t>ナラ</t>
    </rPh>
    <rPh sb="9" eb="10">
      <t>ジュン</t>
    </rPh>
    <rPh sb="10" eb="12">
      <t>ヘンコウ</t>
    </rPh>
    <rPh sb="28" eb="29">
      <t>オコナ</t>
    </rPh>
    <phoneticPr fontId="5"/>
  </si>
  <si>
    <t>文書作成時（収受・起案）に、あらかじめ登録された回議ルートを選択して電子決裁が行えること。
また回議ルートの編集や新規回議ルートの作成を行えること。</t>
    <rPh sb="0" eb="2">
      <t>ブンショ</t>
    </rPh>
    <rPh sb="2" eb="4">
      <t>サクセイ</t>
    </rPh>
    <rPh sb="4" eb="5">
      <t>ジ</t>
    </rPh>
    <rPh sb="6" eb="8">
      <t>シュウジュ</t>
    </rPh>
    <rPh sb="9" eb="11">
      <t>キアン</t>
    </rPh>
    <rPh sb="19" eb="21">
      <t>トウロク</t>
    </rPh>
    <rPh sb="24" eb="26">
      <t>カイギ</t>
    </rPh>
    <rPh sb="30" eb="32">
      <t>センタク</t>
    </rPh>
    <rPh sb="34" eb="36">
      <t>デンシ</t>
    </rPh>
    <rPh sb="36" eb="38">
      <t>ケッサイ</t>
    </rPh>
    <rPh sb="39" eb="40">
      <t>オコナ</t>
    </rPh>
    <rPh sb="48" eb="50">
      <t>カイギ</t>
    </rPh>
    <phoneticPr fontId="5"/>
  </si>
  <si>
    <t>複数人のグループ合議の場合、誰か一人でも承認すれば、次の承認ルートに移ることができること。</t>
    <phoneticPr fontId="1"/>
  </si>
  <si>
    <t>トップ画面の文書管理ポートレットに「承認・決裁待ち」「供覧待ち」「承認予定（供覧）」「承認予定（起案）」毎の決裁状況が件数表示されること。
また各項目を選択することで、文書一覧画面が表示（申請日・申請識別名・書式・申請者・緊急度・滞留期間など）され、そのまま承認・決裁処理ができること。</t>
    <rPh sb="52" eb="53">
      <t>ゴト</t>
    </rPh>
    <rPh sb="54" eb="56">
      <t>ケッサイ</t>
    </rPh>
    <rPh sb="56" eb="58">
      <t>ジョウキョウ</t>
    </rPh>
    <rPh sb="59" eb="61">
      <t>ケンスウ</t>
    </rPh>
    <rPh sb="61" eb="63">
      <t>ヒョウジ</t>
    </rPh>
    <rPh sb="72" eb="73">
      <t>カク</t>
    </rPh>
    <rPh sb="73" eb="75">
      <t>コウモク</t>
    </rPh>
    <rPh sb="88" eb="90">
      <t>ガメン</t>
    </rPh>
    <phoneticPr fontId="5"/>
  </si>
  <si>
    <t>電子決裁ワークフローで、申請状況（申請中・決裁済・却下など）の件数が表示され、一覧表示、文書内容の確認ができること。</t>
    <rPh sb="0" eb="2">
      <t>デンシ</t>
    </rPh>
    <rPh sb="2" eb="4">
      <t>ケッサイ</t>
    </rPh>
    <rPh sb="12" eb="14">
      <t>シンセイ</t>
    </rPh>
    <rPh sb="14" eb="16">
      <t>ジョウキョウ</t>
    </rPh>
    <rPh sb="17" eb="20">
      <t>シンセイチュウ</t>
    </rPh>
    <rPh sb="21" eb="23">
      <t>ケッサイ</t>
    </rPh>
    <rPh sb="23" eb="24">
      <t>スミ</t>
    </rPh>
    <rPh sb="25" eb="27">
      <t>キャッカ</t>
    </rPh>
    <rPh sb="31" eb="33">
      <t>ケンスウ</t>
    </rPh>
    <rPh sb="34" eb="36">
      <t>ヒョウジ</t>
    </rPh>
    <rPh sb="39" eb="41">
      <t>イチラン</t>
    </rPh>
    <rPh sb="41" eb="43">
      <t>ヒョウジ</t>
    </rPh>
    <rPh sb="44" eb="46">
      <t>ブンショ</t>
    </rPh>
    <rPh sb="46" eb="48">
      <t>ナイヨウ</t>
    </rPh>
    <rPh sb="49" eb="51">
      <t>カクニン</t>
    </rPh>
    <phoneticPr fontId="5"/>
  </si>
  <si>
    <t>電子決裁ワークフローで、通常承認（全件・起案・供覧）の件数が表示され、一覧表示、文書内容の確認、文書の処理ができること。</t>
    <rPh sb="0" eb="2">
      <t>デンシ</t>
    </rPh>
    <rPh sb="2" eb="4">
      <t>ケッサイ</t>
    </rPh>
    <rPh sb="12" eb="14">
      <t>ツウジョウ</t>
    </rPh>
    <rPh sb="14" eb="16">
      <t>ショウニン</t>
    </rPh>
    <rPh sb="17" eb="19">
      <t>ゼンケン</t>
    </rPh>
    <rPh sb="20" eb="22">
      <t>キアン</t>
    </rPh>
    <rPh sb="23" eb="25">
      <t>キョウラン</t>
    </rPh>
    <rPh sb="27" eb="29">
      <t>ケンスウ</t>
    </rPh>
    <rPh sb="30" eb="32">
      <t>ヒョウジ</t>
    </rPh>
    <rPh sb="35" eb="37">
      <t>イチラン</t>
    </rPh>
    <rPh sb="37" eb="39">
      <t>ヒョウジ</t>
    </rPh>
    <rPh sb="40" eb="42">
      <t>ブンショ</t>
    </rPh>
    <rPh sb="42" eb="44">
      <t>ナイヨウ</t>
    </rPh>
    <rPh sb="45" eb="47">
      <t>カクニン</t>
    </rPh>
    <rPh sb="48" eb="50">
      <t>ブンショ</t>
    </rPh>
    <rPh sb="51" eb="53">
      <t>ショリ</t>
    </rPh>
    <phoneticPr fontId="5"/>
  </si>
  <si>
    <t>電子決裁ワークフローで、承認予定（全件・起案・供覧）の件数が表示され、一覧表示、文書内容の確認、文書の処理ができること。</t>
    <rPh sb="0" eb="2">
      <t>デンシ</t>
    </rPh>
    <rPh sb="2" eb="4">
      <t>ケッサイ</t>
    </rPh>
    <rPh sb="12" eb="14">
      <t>ショウニン</t>
    </rPh>
    <rPh sb="14" eb="16">
      <t>ヨテイ</t>
    </rPh>
    <rPh sb="17" eb="19">
      <t>ゼンケン</t>
    </rPh>
    <rPh sb="20" eb="22">
      <t>キアン</t>
    </rPh>
    <rPh sb="23" eb="25">
      <t>キョウラン</t>
    </rPh>
    <rPh sb="27" eb="29">
      <t>ケンスウ</t>
    </rPh>
    <rPh sb="30" eb="32">
      <t>ヒョウジ</t>
    </rPh>
    <rPh sb="35" eb="37">
      <t>イチラン</t>
    </rPh>
    <rPh sb="37" eb="39">
      <t>ヒョウジ</t>
    </rPh>
    <rPh sb="40" eb="42">
      <t>ブンショ</t>
    </rPh>
    <rPh sb="42" eb="44">
      <t>ナイヨウ</t>
    </rPh>
    <rPh sb="45" eb="47">
      <t>カクニン</t>
    </rPh>
    <phoneticPr fontId="5"/>
  </si>
  <si>
    <t>電子決裁ワークフローで、起案、供覧区分毎で一括承認ができること。</t>
    <rPh sb="0" eb="2">
      <t>デンシ</t>
    </rPh>
    <rPh sb="2" eb="4">
      <t>ケッサイ</t>
    </rPh>
    <rPh sb="12" eb="14">
      <t>キアン</t>
    </rPh>
    <rPh sb="15" eb="17">
      <t>キョウラン</t>
    </rPh>
    <rPh sb="17" eb="19">
      <t>クブン</t>
    </rPh>
    <rPh sb="19" eb="20">
      <t>ゴト</t>
    </rPh>
    <rPh sb="21" eb="23">
      <t>イッカツ</t>
    </rPh>
    <rPh sb="23" eb="25">
      <t>ショウニン</t>
    </rPh>
    <phoneticPr fontId="5"/>
  </si>
  <si>
    <t>電子決裁ワークフローで、承認・決裁の履歴が一覧表示できること。
申請日、書式、申請者、緊急度（通常・緊急）、状況（申請中・保留・却下・取消・決裁済）、次回承認者、承認・決裁日などが一覧で表示できること。</t>
    <rPh sb="0" eb="2">
      <t>デンシ</t>
    </rPh>
    <rPh sb="2" eb="4">
      <t>ケッサイ</t>
    </rPh>
    <rPh sb="12" eb="14">
      <t>ショウニン</t>
    </rPh>
    <rPh sb="15" eb="17">
      <t>ケッサイ</t>
    </rPh>
    <rPh sb="18" eb="20">
      <t>リレキ</t>
    </rPh>
    <rPh sb="21" eb="23">
      <t>イチラン</t>
    </rPh>
    <rPh sb="23" eb="25">
      <t>ヒョウジ</t>
    </rPh>
    <rPh sb="32" eb="34">
      <t>シンセイ</t>
    </rPh>
    <rPh sb="34" eb="35">
      <t>ヒ</t>
    </rPh>
    <rPh sb="36" eb="38">
      <t>ショシキ</t>
    </rPh>
    <rPh sb="39" eb="42">
      <t>シンセイシャ</t>
    </rPh>
    <rPh sb="43" eb="46">
      <t>キンキュウド</t>
    </rPh>
    <rPh sb="47" eb="49">
      <t>ツウジョウ</t>
    </rPh>
    <rPh sb="50" eb="52">
      <t>キンキュウ</t>
    </rPh>
    <rPh sb="54" eb="56">
      <t>ジョウキョウ</t>
    </rPh>
    <rPh sb="57" eb="60">
      <t>シンセイチュウ</t>
    </rPh>
    <rPh sb="61" eb="63">
      <t>ホリュウ</t>
    </rPh>
    <rPh sb="64" eb="66">
      <t>キャッカ</t>
    </rPh>
    <rPh sb="67" eb="68">
      <t>ト</t>
    </rPh>
    <rPh sb="68" eb="69">
      <t>ケ</t>
    </rPh>
    <rPh sb="70" eb="72">
      <t>ケッサイ</t>
    </rPh>
    <rPh sb="72" eb="73">
      <t>ズ</t>
    </rPh>
    <rPh sb="81" eb="83">
      <t>ショウニン</t>
    </rPh>
    <rPh sb="84" eb="86">
      <t>ケッサイ</t>
    </rPh>
    <rPh sb="86" eb="87">
      <t>ヒ</t>
    </rPh>
    <rPh sb="90" eb="92">
      <t>イチラン</t>
    </rPh>
    <rPh sb="93" eb="95">
      <t>ヒョウジ</t>
    </rPh>
    <phoneticPr fontId="5"/>
  </si>
  <si>
    <t>電子決裁ワークフローで、申請参照ができること。
承認・決裁の履歴が一覧表示できること申請日、書式、申請者、緊急度（通常・緊急）、状況（申請中・保留・却下・取消・決裁済）、次回承認者、承認・決裁日などが一覧で表示できること。</t>
    <rPh sb="0" eb="2">
      <t>デンシ</t>
    </rPh>
    <rPh sb="2" eb="4">
      <t>ケッサイ</t>
    </rPh>
    <rPh sb="12" eb="14">
      <t>シンセイ</t>
    </rPh>
    <rPh sb="14" eb="16">
      <t>サンショウ</t>
    </rPh>
    <rPh sb="24" eb="26">
      <t>ショウニン</t>
    </rPh>
    <rPh sb="27" eb="29">
      <t>ケッサイ</t>
    </rPh>
    <rPh sb="30" eb="32">
      <t>リレキ</t>
    </rPh>
    <rPh sb="33" eb="35">
      <t>イチラン</t>
    </rPh>
    <rPh sb="35" eb="37">
      <t>ヒョウジ</t>
    </rPh>
    <rPh sb="42" eb="44">
      <t>シンセイ</t>
    </rPh>
    <rPh sb="44" eb="45">
      <t>ヒ</t>
    </rPh>
    <rPh sb="46" eb="48">
      <t>ショシキ</t>
    </rPh>
    <rPh sb="49" eb="52">
      <t>シンセイシャ</t>
    </rPh>
    <rPh sb="53" eb="56">
      <t>キンキュウド</t>
    </rPh>
    <rPh sb="57" eb="59">
      <t>ツウジョウ</t>
    </rPh>
    <rPh sb="60" eb="62">
      <t>キンキュウ</t>
    </rPh>
    <rPh sb="64" eb="66">
      <t>ジョウキョウ</t>
    </rPh>
    <rPh sb="67" eb="70">
      <t>シンセイチュウ</t>
    </rPh>
    <rPh sb="71" eb="73">
      <t>ホリュウ</t>
    </rPh>
    <rPh sb="74" eb="76">
      <t>キャッカ</t>
    </rPh>
    <rPh sb="77" eb="78">
      <t>ト</t>
    </rPh>
    <rPh sb="78" eb="79">
      <t>ケ</t>
    </rPh>
    <rPh sb="80" eb="82">
      <t>ケッサイ</t>
    </rPh>
    <rPh sb="82" eb="83">
      <t>ズ</t>
    </rPh>
    <rPh sb="91" eb="93">
      <t>ショウニン</t>
    </rPh>
    <rPh sb="94" eb="96">
      <t>ケッサイ</t>
    </rPh>
    <rPh sb="96" eb="97">
      <t>ヒ</t>
    </rPh>
    <rPh sb="100" eb="102">
      <t>イチラン</t>
    </rPh>
    <rPh sb="103" eb="105">
      <t>ヒョウジ</t>
    </rPh>
    <phoneticPr fontId="5"/>
  </si>
  <si>
    <t>電子決裁ワークフローで、申請文書の参照ができること。
申請日、申請者、決裁日、緊急度、状況、申請時の組織等から検索ができること検索結果は申請日、原課、文書番号、件名などの表示ができ、申請文書の詳細が確認できること。</t>
    <rPh sb="12" eb="14">
      <t>シンセイ</t>
    </rPh>
    <rPh sb="14" eb="16">
      <t>ブンショ</t>
    </rPh>
    <rPh sb="17" eb="19">
      <t>サンショウ</t>
    </rPh>
    <rPh sb="27" eb="29">
      <t>シンセイ</t>
    </rPh>
    <rPh sb="29" eb="30">
      <t>ヒ</t>
    </rPh>
    <rPh sb="31" eb="34">
      <t>シンセイシャ</t>
    </rPh>
    <rPh sb="35" eb="37">
      <t>ケッサイ</t>
    </rPh>
    <rPh sb="37" eb="38">
      <t>ヒ</t>
    </rPh>
    <rPh sb="39" eb="42">
      <t>キンキュウド</t>
    </rPh>
    <rPh sb="43" eb="45">
      <t>ジョウキョウ</t>
    </rPh>
    <rPh sb="46" eb="48">
      <t>シンセイ</t>
    </rPh>
    <rPh sb="48" eb="49">
      <t>ジ</t>
    </rPh>
    <rPh sb="50" eb="52">
      <t>ソシキ</t>
    </rPh>
    <rPh sb="52" eb="53">
      <t>トウ</t>
    </rPh>
    <rPh sb="55" eb="57">
      <t>ケンサク</t>
    </rPh>
    <rPh sb="63" eb="65">
      <t>ケンサク</t>
    </rPh>
    <rPh sb="65" eb="67">
      <t>ケッカ</t>
    </rPh>
    <rPh sb="68" eb="70">
      <t>シンセイ</t>
    </rPh>
    <rPh sb="70" eb="71">
      <t>ヒ</t>
    </rPh>
    <rPh sb="72" eb="73">
      <t>ハラ</t>
    </rPh>
    <rPh sb="73" eb="74">
      <t>カ</t>
    </rPh>
    <rPh sb="75" eb="77">
      <t>ブンショ</t>
    </rPh>
    <rPh sb="77" eb="79">
      <t>バンゴウ</t>
    </rPh>
    <rPh sb="80" eb="82">
      <t>ケンメイ</t>
    </rPh>
    <rPh sb="85" eb="87">
      <t>ヒョウジ</t>
    </rPh>
    <rPh sb="91" eb="93">
      <t>シンセイ</t>
    </rPh>
    <rPh sb="93" eb="95">
      <t>ブンショ</t>
    </rPh>
    <rPh sb="96" eb="98">
      <t>ショウサイ</t>
    </rPh>
    <rPh sb="99" eb="101">
      <t>カクニン</t>
    </rPh>
    <phoneticPr fontId="5"/>
  </si>
  <si>
    <t>電子決裁文書作成時に”緊急”を選択することで、トップ画面の文書管理ポートレットに緊急承認・決裁待ちに文書件数が表示されること。</t>
    <rPh sb="0" eb="2">
      <t>デンシ</t>
    </rPh>
    <rPh sb="2" eb="4">
      <t>ケッサイ</t>
    </rPh>
    <rPh sb="4" eb="6">
      <t>ブンショ</t>
    </rPh>
    <rPh sb="6" eb="8">
      <t>サクセイ</t>
    </rPh>
    <rPh sb="8" eb="9">
      <t>ジ</t>
    </rPh>
    <rPh sb="11" eb="13">
      <t>キンキュウ</t>
    </rPh>
    <rPh sb="15" eb="17">
      <t>センタク</t>
    </rPh>
    <rPh sb="40" eb="42">
      <t>キンキュウ</t>
    </rPh>
    <rPh sb="42" eb="44">
      <t>ショウニン</t>
    </rPh>
    <rPh sb="45" eb="47">
      <t>ケッサイ</t>
    </rPh>
    <rPh sb="47" eb="48">
      <t>マ</t>
    </rPh>
    <rPh sb="50" eb="52">
      <t>ブンショ</t>
    </rPh>
    <rPh sb="52" eb="54">
      <t>ケンスウ</t>
    </rPh>
    <rPh sb="55" eb="57">
      <t>ヒョウジ</t>
    </rPh>
    <phoneticPr fontId="5"/>
  </si>
  <si>
    <t>処理期限日を設定でき、処理期限日を超えた日付では承認・決裁ができないこと。（メッセージが表示される）。</t>
    <phoneticPr fontId="1"/>
  </si>
  <si>
    <t>電子決裁ルート上の文書の決裁状況が容易に確認できること。</t>
    <rPh sb="0" eb="2">
      <t>デンシ</t>
    </rPh>
    <rPh sb="2" eb="4">
      <t>ケッサイ</t>
    </rPh>
    <rPh sb="12" eb="14">
      <t>ケッサイ</t>
    </rPh>
    <phoneticPr fontId="5"/>
  </si>
  <si>
    <t>供覧文書登録者の所属職員は、供覧文書に対して起案文書を作成することができること。</t>
    <rPh sb="0" eb="2">
      <t>キョウラン</t>
    </rPh>
    <rPh sb="2" eb="4">
      <t>ブンショ</t>
    </rPh>
    <rPh sb="4" eb="6">
      <t>トウロク</t>
    </rPh>
    <rPh sb="6" eb="7">
      <t>シャ</t>
    </rPh>
    <rPh sb="8" eb="10">
      <t>ショゾク</t>
    </rPh>
    <rPh sb="10" eb="12">
      <t>ショクイン</t>
    </rPh>
    <rPh sb="24" eb="26">
      <t>ブンショ</t>
    </rPh>
    <rPh sb="27" eb="29">
      <t>サクセイ</t>
    </rPh>
    <phoneticPr fontId="5"/>
  </si>
  <si>
    <t>紙決裁・電子決裁・併用決裁が選択できること。
①紙決裁…紙印刷した文書を回議して決裁し、決裁結果を入力することで管理。
②電子決裁…画面上で設定した承認ルート上で電子データの文書を回議して決裁、電子決裁の場合も決裁後、紙での印刷ができること。
③併用決裁…決裁行為を電子決裁で行い、添付書類は紙媒体等を用いる方法。</t>
    <rPh sb="97" eb="99">
      <t>デンシ</t>
    </rPh>
    <rPh sb="99" eb="101">
      <t>ケッサイ</t>
    </rPh>
    <rPh sb="102" eb="104">
      <t>バアイ</t>
    </rPh>
    <rPh sb="107" eb="108">
      <t>ゴ</t>
    </rPh>
    <rPh sb="109" eb="110">
      <t>カミ</t>
    </rPh>
    <rPh sb="112" eb="114">
      <t>インサツ</t>
    </rPh>
    <rPh sb="130" eb="132">
      <t>コウイ</t>
    </rPh>
    <rPh sb="133" eb="135">
      <t>デンシ</t>
    </rPh>
    <rPh sb="135" eb="137">
      <t>ケッサイ</t>
    </rPh>
    <rPh sb="138" eb="139">
      <t>オコナ</t>
    </rPh>
    <rPh sb="141" eb="143">
      <t>テンプ</t>
    </rPh>
    <rPh sb="143" eb="145">
      <t>ショルイ</t>
    </rPh>
    <rPh sb="146" eb="147">
      <t>カミ</t>
    </rPh>
    <rPh sb="147" eb="149">
      <t>バイタイ</t>
    </rPh>
    <rPh sb="149" eb="150">
      <t>トウ</t>
    </rPh>
    <rPh sb="151" eb="152">
      <t>モチ</t>
    </rPh>
    <phoneticPr fontId="3"/>
  </si>
  <si>
    <t>回議ルート上の承認者・決裁者には、前もって回議されてくる文書の流れが確認でき、文書を引き上げて処理することができること。</t>
    <phoneticPr fontId="1"/>
  </si>
  <si>
    <t>承認者・決裁者は回議文書に対して、非承認（再回議不可）・承認・決裁・却下・差し戻し（再回議可能）などができること。</t>
    <rPh sb="31" eb="33">
      <t>ケッサイ</t>
    </rPh>
    <rPh sb="34" eb="36">
      <t>キャッカ</t>
    </rPh>
    <phoneticPr fontId="5"/>
  </si>
  <si>
    <t>回議ルート上の承認者・決裁者は、回議中の文書のルート編集ができること。</t>
    <rPh sb="0" eb="2">
      <t>カイギ</t>
    </rPh>
    <rPh sb="5" eb="6">
      <t>ジョウ</t>
    </rPh>
    <rPh sb="7" eb="9">
      <t>ショウニン</t>
    </rPh>
    <rPh sb="9" eb="10">
      <t>シャ</t>
    </rPh>
    <rPh sb="11" eb="13">
      <t>ケッサイ</t>
    </rPh>
    <rPh sb="13" eb="14">
      <t>シャ</t>
    </rPh>
    <rPh sb="18" eb="19">
      <t>チュウ</t>
    </rPh>
    <rPh sb="20" eb="22">
      <t>ブンショ</t>
    </rPh>
    <rPh sb="26" eb="28">
      <t>ヘンシュウ</t>
    </rPh>
    <phoneticPr fontId="5"/>
  </si>
  <si>
    <t>却下された場合は、トップ画面の却下件数にカウントされ、それを選択することで文書を修正し、再起案ができること。</t>
    <rPh sb="0" eb="2">
      <t>キャッカ</t>
    </rPh>
    <rPh sb="5" eb="7">
      <t>バアイ</t>
    </rPh>
    <rPh sb="12" eb="14">
      <t>ガメン</t>
    </rPh>
    <rPh sb="15" eb="17">
      <t>キャッカ</t>
    </rPh>
    <rPh sb="17" eb="19">
      <t>ケンスウ</t>
    </rPh>
    <rPh sb="30" eb="32">
      <t>センタク</t>
    </rPh>
    <rPh sb="37" eb="39">
      <t>ブンショ</t>
    </rPh>
    <rPh sb="40" eb="42">
      <t>シュウセイ</t>
    </rPh>
    <rPh sb="44" eb="45">
      <t>サイ</t>
    </rPh>
    <rPh sb="45" eb="47">
      <t>キアン</t>
    </rPh>
    <phoneticPr fontId="5"/>
  </si>
  <si>
    <t>承認者・決裁者が「差戻」を選択した場合には、差戻し先の指定（下位の任意の職員が指定可能）ができること。
また差戻された側の職員は、その該当の文書を流用して、再回議を行うことができること。</t>
    <phoneticPr fontId="1"/>
  </si>
  <si>
    <t>電子・紙併用決裁時には、予め複数の決裁ルートの印欄を設定した起案用紙が作成できること。</t>
    <rPh sb="0" eb="2">
      <t>デンシ</t>
    </rPh>
    <rPh sb="3" eb="4">
      <t>カミ</t>
    </rPh>
    <rPh sb="8" eb="9">
      <t>ジ</t>
    </rPh>
    <phoneticPr fontId="5"/>
  </si>
  <si>
    <t>電子・紙併用決裁時には、起案・決裁時に選択した起案用紙を、プレビュー表示し印刷ができること。</t>
    <phoneticPr fontId="1"/>
  </si>
  <si>
    <t>承認者・決裁者の代理者、および代理期間の設定ができること。</t>
    <rPh sb="2" eb="3">
      <t>シャ</t>
    </rPh>
    <rPh sb="10" eb="11">
      <t>シャ</t>
    </rPh>
    <rPh sb="15" eb="17">
      <t>ダイリ</t>
    </rPh>
    <rPh sb="17" eb="19">
      <t>キカン</t>
    </rPh>
    <phoneticPr fontId="5"/>
  </si>
  <si>
    <t>代理者が承認や決裁をした場合、決裁欄に（代）という表示が可能なこと。
また代理承認・決裁を設定した本人は”未確認”状態となり、後でその文書を確認（既読状態）することができること。</t>
    <rPh sb="0" eb="2">
      <t>ダイリ</t>
    </rPh>
    <rPh sb="2" eb="3">
      <t>シャ</t>
    </rPh>
    <rPh sb="37" eb="39">
      <t>ダイリ</t>
    </rPh>
    <rPh sb="39" eb="41">
      <t>ショウニン</t>
    </rPh>
    <rPh sb="42" eb="44">
      <t>ケッサイ</t>
    </rPh>
    <rPh sb="45" eb="47">
      <t>セッテイ</t>
    </rPh>
    <phoneticPr fontId="5"/>
  </si>
  <si>
    <t>起案用紙の書式レイアウト（印鑑欄含む）は既存の様式同様作成できること。</t>
    <rPh sb="0" eb="2">
      <t>キアン</t>
    </rPh>
    <rPh sb="2" eb="4">
      <t>ヨウシ</t>
    </rPh>
    <rPh sb="20" eb="22">
      <t>キゾン</t>
    </rPh>
    <rPh sb="23" eb="25">
      <t>ヨウシキ</t>
    </rPh>
    <rPh sb="25" eb="27">
      <t>ドウヨウ</t>
    </rPh>
    <rPh sb="27" eb="29">
      <t>サクセイ</t>
    </rPh>
    <phoneticPr fontId="5"/>
  </si>
  <si>
    <t>文書検索</t>
    <rPh sb="0" eb="4">
      <t>ブンショケンサク</t>
    </rPh>
    <phoneticPr fontId="1"/>
  </si>
  <si>
    <t>文書の検索は、件名などから検索が可能な簡易検索ができること。
その際キーワードをスペースで区切って、ＯＲ検索もできること。
また当年度文書のみを検索対象とする指定も可能であること。</t>
    <rPh sb="7" eb="9">
      <t>ケンメイ</t>
    </rPh>
    <rPh sb="16" eb="18">
      <t>カノウ</t>
    </rPh>
    <rPh sb="67" eb="69">
      <t>ブンショ</t>
    </rPh>
    <rPh sb="72" eb="74">
      <t>ケンサク</t>
    </rPh>
    <rPh sb="74" eb="76">
      <t>タイショウ</t>
    </rPh>
    <rPh sb="79" eb="81">
      <t>シテイ</t>
    </rPh>
    <rPh sb="82" eb="84">
      <t>カノウ</t>
    </rPh>
    <phoneticPr fontId="5"/>
  </si>
  <si>
    <t>文書の検索について、任意の文書項目から検索ができること。
検索項目は以下のような項目から検索ができること。
※文書種別（受付、供覧、保管、起案、施行、資料）、下書き（非下書き、下書き）、文書年度、（範囲指定ができること）、文書所管所属、日付（範囲指定ができること）、処理期限（範囲指定ができること）、件名、添付ファイル名、分類、分類名称、ファイル、ファイル名、文書番号、ファイル番号、相手先発信日（範囲指定ができること）、決裁完了日（範囲指定ができること）、保管場所、公開ファイル名、本文、一部公開・非公開理由、公開件名、相手先管理番号、庁外担当者、決裁区分、施行種類、庁内担当者、処理者、所属、役職、内線、登録者、更新者</t>
    <rPh sb="0" eb="2">
      <t>ブンショ</t>
    </rPh>
    <rPh sb="3" eb="5">
      <t>ケンサク</t>
    </rPh>
    <rPh sb="10" eb="12">
      <t>ニンイ</t>
    </rPh>
    <rPh sb="13" eb="15">
      <t>ブンショ</t>
    </rPh>
    <rPh sb="15" eb="17">
      <t>コウモク</t>
    </rPh>
    <rPh sb="19" eb="21">
      <t>ケンサク</t>
    </rPh>
    <rPh sb="29" eb="31">
      <t>ケンサク</t>
    </rPh>
    <rPh sb="31" eb="33">
      <t>コウモク</t>
    </rPh>
    <rPh sb="34" eb="36">
      <t>イカ</t>
    </rPh>
    <rPh sb="40" eb="42">
      <t>コウモク</t>
    </rPh>
    <rPh sb="44" eb="46">
      <t>ケンサク</t>
    </rPh>
    <rPh sb="60" eb="62">
      <t>ウケツケ</t>
    </rPh>
    <rPh sb="79" eb="81">
      <t>シタガ</t>
    </rPh>
    <rPh sb="83" eb="84">
      <t>ヒ</t>
    </rPh>
    <rPh sb="84" eb="86">
      <t>シタガ</t>
    </rPh>
    <rPh sb="88" eb="90">
      <t>シタガ</t>
    </rPh>
    <rPh sb="99" eb="101">
      <t>ハンイ</t>
    </rPh>
    <rPh sb="101" eb="103">
      <t>シテイ</t>
    </rPh>
    <rPh sb="111" eb="113">
      <t>ブンショ</t>
    </rPh>
    <rPh sb="113" eb="115">
      <t>ショカン</t>
    </rPh>
    <rPh sb="115" eb="117">
      <t>ショゾク</t>
    </rPh>
    <rPh sb="118" eb="119">
      <t>ヒ</t>
    </rPh>
    <rPh sb="119" eb="120">
      <t>ツ</t>
    </rPh>
    <rPh sb="133" eb="135">
      <t>ショリ</t>
    </rPh>
    <rPh sb="135" eb="137">
      <t>キゲン</t>
    </rPh>
    <rPh sb="150" eb="152">
      <t>ケンメイ</t>
    </rPh>
    <rPh sb="153" eb="155">
      <t>テンプ</t>
    </rPh>
    <rPh sb="159" eb="160">
      <t>メイ</t>
    </rPh>
    <rPh sb="161" eb="163">
      <t>ブンルイ</t>
    </rPh>
    <rPh sb="164" eb="166">
      <t>ブンルイ</t>
    </rPh>
    <rPh sb="166" eb="168">
      <t>メイショウ</t>
    </rPh>
    <rPh sb="180" eb="182">
      <t>ブンショ</t>
    </rPh>
    <rPh sb="182" eb="184">
      <t>バンゴウ</t>
    </rPh>
    <rPh sb="189" eb="191">
      <t>バンゴウ</t>
    </rPh>
    <rPh sb="192" eb="195">
      <t>アイテサキ</t>
    </rPh>
    <rPh sb="195" eb="197">
      <t>ハッシン</t>
    </rPh>
    <rPh sb="197" eb="198">
      <t>ヒ</t>
    </rPh>
    <rPh sb="211" eb="213">
      <t>ケッサイ</t>
    </rPh>
    <rPh sb="213" eb="215">
      <t>カンリョウ</t>
    </rPh>
    <rPh sb="215" eb="216">
      <t>ヒ</t>
    </rPh>
    <rPh sb="240" eb="241">
      <t>メイ</t>
    </rPh>
    <rPh sb="245" eb="247">
      <t>イチブ</t>
    </rPh>
    <rPh sb="250" eb="253">
      <t>ヒコウカイ</t>
    </rPh>
    <rPh sb="253" eb="255">
      <t>リユウ</t>
    </rPh>
    <rPh sb="269" eb="271">
      <t>チョウガイ</t>
    </rPh>
    <rPh sb="271" eb="273">
      <t>タントウ</t>
    </rPh>
    <rPh sb="273" eb="274">
      <t>シャ</t>
    </rPh>
    <rPh sb="282" eb="284">
      <t>シュルイ</t>
    </rPh>
    <rPh sb="285" eb="287">
      <t>チョウナイ</t>
    </rPh>
    <rPh sb="287" eb="289">
      <t>タントウ</t>
    </rPh>
    <rPh sb="289" eb="290">
      <t>シャ</t>
    </rPh>
    <rPh sb="304" eb="306">
      <t>トウロク</t>
    </rPh>
    <rPh sb="306" eb="307">
      <t>シャ</t>
    </rPh>
    <rPh sb="308" eb="311">
      <t>コウシンシャ</t>
    </rPh>
    <phoneticPr fontId="5"/>
  </si>
  <si>
    <t>日付については以下のような項目から範囲指定して検索ができること。
※日付、処理期限、相手先発信日、決裁完了日を直接入力またはカレンダーから日を指定できること。</t>
    <rPh sb="0" eb="1">
      <t>ヒ</t>
    </rPh>
    <rPh sb="1" eb="2">
      <t>ツ</t>
    </rPh>
    <rPh sb="7" eb="9">
      <t>イカ</t>
    </rPh>
    <rPh sb="13" eb="15">
      <t>コウモク</t>
    </rPh>
    <rPh sb="17" eb="19">
      <t>ハンイ</t>
    </rPh>
    <rPh sb="19" eb="21">
      <t>シテイ</t>
    </rPh>
    <rPh sb="23" eb="25">
      <t>ケンサク</t>
    </rPh>
    <rPh sb="34" eb="35">
      <t>ヒ</t>
    </rPh>
    <rPh sb="35" eb="36">
      <t>ツケ</t>
    </rPh>
    <rPh sb="37" eb="39">
      <t>ショリ</t>
    </rPh>
    <rPh sb="39" eb="41">
      <t>キゲン</t>
    </rPh>
    <rPh sb="42" eb="45">
      <t>アイテサキ</t>
    </rPh>
    <rPh sb="45" eb="47">
      <t>ハッシン</t>
    </rPh>
    <rPh sb="47" eb="48">
      <t>ヒ</t>
    </rPh>
    <rPh sb="49" eb="51">
      <t>ケッサイ</t>
    </rPh>
    <rPh sb="51" eb="53">
      <t>カンリョウ</t>
    </rPh>
    <rPh sb="53" eb="54">
      <t>ヒ</t>
    </rPh>
    <rPh sb="54" eb="55">
      <t>シンニチ</t>
    </rPh>
    <rPh sb="55" eb="57">
      <t>チョクセツ</t>
    </rPh>
    <rPh sb="57" eb="59">
      <t>ニュウリョク</t>
    </rPh>
    <rPh sb="69" eb="70">
      <t>ヒ</t>
    </rPh>
    <rPh sb="71" eb="73">
      <t>シテイ</t>
    </rPh>
    <phoneticPr fontId="5"/>
  </si>
  <si>
    <t>よく利用する検索条件の登録ができ、文書を迅速に検索できること。登録された検索条件は、プルダウンにて選択・検索ができること。
なお、よく利用する検索条件の登録は職員個人ごとに登録ができること。</t>
    <rPh sb="17" eb="19">
      <t>ブンショ</t>
    </rPh>
    <rPh sb="20" eb="22">
      <t>ジンソク</t>
    </rPh>
    <rPh sb="23" eb="25">
      <t>ケンサク</t>
    </rPh>
    <rPh sb="67" eb="69">
      <t>リヨウ</t>
    </rPh>
    <rPh sb="71" eb="73">
      <t>ケンサク</t>
    </rPh>
    <rPh sb="73" eb="75">
      <t>ジョウケン</t>
    </rPh>
    <rPh sb="76" eb="78">
      <t>トウロク</t>
    </rPh>
    <rPh sb="79" eb="81">
      <t>ショクイン</t>
    </rPh>
    <rPh sb="81" eb="83">
      <t>コジン</t>
    </rPh>
    <rPh sb="86" eb="88">
      <t>トウロク</t>
    </rPh>
    <phoneticPr fontId="5"/>
  </si>
  <si>
    <t>検索結果については、以下のような項目が表示できること。
※下書き、件名、文書年度、文書種別、文書番号、日付、処理者、処理期限、文書所管所属、分類、ファイル番号、ファイル名、また各項目を選択することで昇順・降順での表示切り替えができること。</t>
    <rPh sb="0" eb="2">
      <t>ケンサク</t>
    </rPh>
    <rPh sb="2" eb="4">
      <t>ケッカ</t>
    </rPh>
    <rPh sb="10" eb="12">
      <t>イカ</t>
    </rPh>
    <rPh sb="16" eb="18">
      <t>コウモク</t>
    </rPh>
    <rPh sb="19" eb="21">
      <t>ヒョウジ</t>
    </rPh>
    <rPh sb="29" eb="31">
      <t>シタガ</t>
    </rPh>
    <rPh sb="33" eb="35">
      <t>ケンメイ</t>
    </rPh>
    <rPh sb="36" eb="38">
      <t>ブンショ</t>
    </rPh>
    <rPh sb="38" eb="40">
      <t>ネンド</t>
    </rPh>
    <rPh sb="41" eb="43">
      <t>ブンショ</t>
    </rPh>
    <rPh sb="43" eb="45">
      <t>シュベツ</t>
    </rPh>
    <rPh sb="46" eb="48">
      <t>ブンショ</t>
    </rPh>
    <rPh sb="48" eb="50">
      <t>バンゴウ</t>
    </rPh>
    <rPh sb="51" eb="52">
      <t>ヒ</t>
    </rPh>
    <rPh sb="52" eb="53">
      <t>ツ</t>
    </rPh>
    <rPh sb="54" eb="56">
      <t>ショリ</t>
    </rPh>
    <rPh sb="56" eb="57">
      <t>シャ</t>
    </rPh>
    <rPh sb="58" eb="60">
      <t>ショリ</t>
    </rPh>
    <rPh sb="60" eb="62">
      <t>キゲン</t>
    </rPh>
    <rPh sb="63" eb="65">
      <t>ブンショ</t>
    </rPh>
    <rPh sb="65" eb="67">
      <t>ショカン</t>
    </rPh>
    <rPh sb="67" eb="69">
      <t>ショゾク</t>
    </rPh>
    <rPh sb="70" eb="72">
      <t>ブンルイ</t>
    </rPh>
    <rPh sb="77" eb="79">
      <t>バンゴウ</t>
    </rPh>
    <rPh sb="84" eb="85">
      <t>メイ</t>
    </rPh>
    <phoneticPr fontId="5"/>
  </si>
  <si>
    <t>検索結果の該当文書を選択することで登録文書情報が確認できること。
登録文書情報画面にて関連文書（収受・起案・施行）の件名が表示できること。</t>
    <rPh sb="0" eb="2">
      <t>ケンサク</t>
    </rPh>
    <rPh sb="2" eb="4">
      <t>ケッカ</t>
    </rPh>
    <rPh sb="5" eb="7">
      <t>ガイトウ</t>
    </rPh>
    <rPh sb="7" eb="9">
      <t>ブンショ</t>
    </rPh>
    <rPh sb="10" eb="12">
      <t>センタク</t>
    </rPh>
    <rPh sb="17" eb="19">
      <t>トウロク</t>
    </rPh>
    <rPh sb="19" eb="21">
      <t>ブンショ</t>
    </rPh>
    <rPh sb="21" eb="23">
      <t>ジョウホウ</t>
    </rPh>
    <rPh sb="24" eb="26">
      <t>カクニン</t>
    </rPh>
    <rPh sb="33" eb="35">
      <t>トウロク</t>
    </rPh>
    <rPh sb="35" eb="37">
      <t>ブンショ</t>
    </rPh>
    <rPh sb="37" eb="39">
      <t>ジョウホウ</t>
    </rPh>
    <rPh sb="39" eb="41">
      <t>ガメン</t>
    </rPh>
    <rPh sb="43" eb="45">
      <t>カンレン</t>
    </rPh>
    <rPh sb="45" eb="47">
      <t>ブンショ</t>
    </rPh>
    <rPh sb="48" eb="50">
      <t>シュウジュ</t>
    </rPh>
    <rPh sb="51" eb="53">
      <t>キアン</t>
    </rPh>
    <rPh sb="54" eb="56">
      <t>セコウ</t>
    </rPh>
    <rPh sb="58" eb="60">
      <t>ケンメイ</t>
    </rPh>
    <rPh sb="61" eb="63">
      <t>ヒョウジ</t>
    </rPh>
    <phoneticPr fontId="5"/>
  </si>
  <si>
    <t>過年度文書を複写して新規文書を作成できること。</t>
    <rPh sb="0" eb="3">
      <t>カネンド</t>
    </rPh>
    <rPh sb="3" eb="5">
      <t>ブンショ</t>
    </rPh>
    <rPh sb="6" eb="8">
      <t>フクシャ</t>
    </rPh>
    <rPh sb="10" eb="12">
      <t>シンキ</t>
    </rPh>
    <rPh sb="12" eb="14">
      <t>ブンショ</t>
    </rPh>
    <rPh sb="15" eb="17">
      <t>サクセイ</t>
    </rPh>
    <phoneticPr fontId="5"/>
  </si>
  <si>
    <t>ファイルツリーより所属、分類、ファイルを選択し文書を検索できること。</t>
    <rPh sb="9" eb="11">
      <t>ショゾク</t>
    </rPh>
    <rPh sb="12" eb="14">
      <t>ブンルイ</t>
    </rPh>
    <rPh sb="20" eb="22">
      <t>センタク</t>
    </rPh>
    <rPh sb="23" eb="25">
      <t>ブンショ</t>
    </rPh>
    <rPh sb="26" eb="28">
      <t>ケンサク</t>
    </rPh>
    <phoneticPr fontId="5"/>
  </si>
  <si>
    <t>複数の文書に設定されたファイルを一括で変更ができること。</t>
    <rPh sb="0" eb="2">
      <t>フクスウ</t>
    </rPh>
    <rPh sb="6" eb="8">
      <t>セッテイ</t>
    </rPh>
    <rPh sb="16" eb="18">
      <t>イッカツ</t>
    </rPh>
    <rPh sb="19" eb="21">
      <t>ヘンコウ</t>
    </rPh>
    <phoneticPr fontId="5"/>
  </si>
  <si>
    <t>文書のファイル移動を文書取扱主任・一般それぞれで権限設定ができること。</t>
    <rPh sb="7" eb="9">
      <t>イドウ</t>
    </rPh>
    <rPh sb="10" eb="12">
      <t>ブンショ</t>
    </rPh>
    <rPh sb="12" eb="14">
      <t>トリアツカイ</t>
    </rPh>
    <rPh sb="14" eb="16">
      <t>シュニン</t>
    </rPh>
    <rPh sb="17" eb="19">
      <t>イッパン</t>
    </rPh>
    <rPh sb="26" eb="28">
      <t>セッテイ</t>
    </rPh>
    <phoneticPr fontId="2"/>
  </si>
  <si>
    <t>検索結果より一括して決裁済、要施行、施行不要、公印不要、の設定ができること。</t>
    <rPh sb="0" eb="2">
      <t>ケンサク</t>
    </rPh>
    <rPh sb="2" eb="4">
      <t>ケッカ</t>
    </rPh>
    <rPh sb="6" eb="8">
      <t>イッカツ</t>
    </rPh>
    <rPh sb="10" eb="12">
      <t>ケッサイ</t>
    </rPh>
    <rPh sb="12" eb="13">
      <t>スミ</t>
    </rPh>
    <rPh sb="14" eb="15">
      <t>ヨウ</t>
    </rPh>
    <rPh sb="15" eb="17">
      <t>セコウ</t>
    </rPh>
    <rPh sb="18" eb="20">
      <t>セコウ</t>
    </rPh>
    <rPh sb="20" eb="22">
      <t>フヨウ</t>
    </rPh>
    <rPh sb="23" eb="25">
      <t>コウイン</t>
    </rPh>
    <rPh sb="25" eb="27">
      <t>フヨウ</t>
    </rPh>
    <rPh sb="29" eb="31">
      <t>セッテイ</t>
    </rPh>
    <phoneticPr fontId="5"/>
  </si>
  <si>
    <t>検索結果を全て出力できること。その際タイトルは、あらかじめ設定したタイトルか任意のタイトルを入力して、印刷・ＰＤＦ出力・ＣＳＶ形式への出力もできること。</t>
    <phoneticPr fontId="1"/>
  </si>
  <si>
    <t>ファイル登録</t>
    <rPh sb="4" eb="6">
      <t>トウロク</t>
    </rPh>
    <phoneticPr fontId="1"/>
  </si>
  <si>
    <t>文章を保存するファイルの新規登録ができること。
登録画面については、必須項目、項目配置といったレイアウトを任意でカスタマイズできること。</t>
    <rPh sb="0" eb="2">
      <t>ブンショウ</t>
    </rPh>
    <rPh sb="3" eb="5">
      <t>ホゾン</t>
    </rPh>
    <rPh sb="12" eb="14">
      <t>シンキ</t>
    </rPh>
    <rPh sb="14" eb="16">
      <t>トウロク</t>
    </rPh>
    <rPh sb="24" eb="26">
      <t>トウロク</t>
    </rPh>
    <rPh sb="26" eb="28">
      <t>ガメン</t>
    </rPh>
    <rPh sb="34" eb="36">
      <t>ヒッス</t>
    </rPh>
    <rPh sb="36" eb="38">
      <t>コウモク</t>
    </rPh>
    <rPh sb="39" eb="41">
      <t>コウモク</t>
    </rPh>
    <rPh sb="41" eb="43">
      <t>ハイチ</t>
    </rPh>
    <rPh sb="53" eb="55">
      <t>ニンイ</t>
    </rPh>
    <phoneticPr fontId="5"/>
  </si>
  <si>
    <t>分類については５階層まで登録ができること。</t>
    <rPh sb="0" eb="2">
      <t>ブンルイ</t>
    </rPh>
    <rPh sb="8" eb="10">
      <t>カイソウ</t>
    </rPh>
    <rPh sb="12" eb="14">
      <t>トウロク</t>
    </rPh>
    <phoneticPr fontId="5"/>
  </si>
  <si>
    <t>分類及び保存場所の選択については、ツリー表示またはキーワードの直接入力により選択・登録ができること。</t>
    <rPh sb="2" eb="3">
      <t>オヨ</t>
    </rPh>
    <rPh sb="4" eb="6">
      <t>ホゾン</t>
    </rPh>
    <rPh sb="6" eb="8">
      <t>バショ</t>
    </rPh>
    <rPh sb="9" eb="11">
      <t>センタク</t>
    </rPh>
    <rPh sb="31" eb="33">
      <t>チョクセツ</t>
    </rPh>
    <rPh sb="33" eb="35">
      <t>ニュウリョク</t>
    </rPh>
    <rPh sb="38" eb="40">
      <t>センタク</t>
    </rPh>
    <rPh sb="41" eb="43">
      <t>トウロク</t>
    </rPh>
    <phoneticPr fontId="5"/>
  </si>
  <si>
    <t>ファイル検索</t>
    <rPh sb="4" eb="6">
      <t>ケンサク</t>
    </rPh>
    <phoneticPr fontId="1"/>
  </si>
  <si>
    <t>ファイルの検索について、簡易検索機能を有し、ファイル名などキーワードからすばやく検索ができること。また当年度文書のみを検索対象とする条件指定も可能であること。</t>
    <rPh sb="5" eb="7">
      <t>ケンサク</t>
    </rPh>
    <rPh sb="12" eb="14">
      <t>カンイ</t>
    </rPh>
    <rPh sb="14" eb="16">
      <t>ケンサク</t>
    </rPh>
    <rPh sb="16" eb="18">
      <t>キノウ</t>
    </rPh>
    <rPh sb="19" eb="20">
      <t>ユウ</t>
    </rPh>
    <rPh sb="26" eb="27">
      <t>メイ</t>
    </rPh>
    <rPh sb="40" eb="42">
      <t>ケンサク</t>
    </rPh>
    <rPh sb="54" eb="56">
      <t>ブンショ</t>
    </rPh>
    <rPh sb="61" eb="63">
      <t>タイショウ</t>
    </rPh>
    <rPh sb="66" eb="68">
      <t>ジョウケン</t>
    </rPh>
    <rPh sb="68" eb="70">
      <t>シテイ</t>
    </rPh>
    <rPh sb="71" eb="73">
      <t>カノウ</t>
    </rPh>
    <phoneticPr fontId="5"/>
  </si>
  <si>
    <t>よく利用するファイルは職員毎にお気に入り（ブックーマーク）として保存することができ、迅速にファイルを表示・確認することができること。また、お気に入りの管理は職員ごとに可能であること。</t>
    <rPh sb="2" eb="4">
      <t>リヨウ</t>
    </rPh>
    <rPh sb="11" eb="13">
      <t>ショクイン</t>
    </rPh>
    <rPh sb="13" eb="14">
      <t>ゴト</t>
    </rPh>
    <rPh sb="16" eb="17">
      <t>キ</t>
    </rPh>
    <rPh sb="18" eb="19">
      <t>イ</t>
    </rPh>
    <rPh sb="32" eb="34">
      <t>ホゾン</t>
    </rPh>
    <rPh sb="42" eb="44">
      <t>ジンソク</t>
    </rPh>
    <rPh sb="50" eb="52">
      <t>ヒョウジ</t>
    </rPh>
    <rPh sb="53" eb="55">
      <t>カクニン</t>
    </rPh>
    <rPh sb="70" eb="71">
      <t>キ</t>
    </rPh>
    <rPh sb="72" eb="73">
      <t>イ</t>
    </rPh>
    <rPh sb="75" eb="77">
      <t>カンリ</t>
    </rPh>
    <rPh sb="78" eb="80">
      <t>ショクイン</t>
    </rPh>
    <rPh sb="83" eb="85">
      <t>カノウ</t>
    </rPh>
    <phoneticPr fontId="5"/>
  </si>
  <si>
    <t>お気に入りに登録しているファイルから検索できること。また分類ツリー表示からも検索できること。</t>
    <rPh sb="1" eb="2">
      <t>キ</t>
    </rPh>
    <rPh sb="3" eb="4">
      <t>イ</t>
    </rPh>
    <rPh sb="6" eb="8">
      <t>トウロク</t>
    </rPh>
    <rPh sb="18" eb="20">
      <t>ケンサク</t>
    </rPh>
    <rPh sb="28" eb="30">
      <t>ブンルイ</t>
    </rPh>
    <rPh sb="38" eb="40">
      <t>ケンサク</t>
    </rPh>
    <phoneticPr fontId="5"/>
  </si>
  <si>
    <t>検索対象とする分類及び保存場所の選択については、キーワード入力またはツリー表示から選択できること。</t>
    <rPh sb="0" eb="2">
      <t>ケンサク</t>
    </rPh>
    <rPh sb="2" eb="4">
      <t>タイショウ</t>
    </rPh>
    <rPh sb="9" eb="10">
      <t>オヨ</t>
    </rPh>
    <rPh sb="11" eb="13">
      <t>ホゾン</t>
    </rPh>
    <rPh sb="13" eb="15">
      <t>バショ</t>
    </rPh>
    <rPh sb="16" eb="18">
      <t>センタク</t>
    </rPh>
    <rPh sb="29" eb="31">
      <t>ニュウリョク</t>
    </rPh>
    <phoneticPr fontId="5"/>
  </si>
  <si>
    <t>ファイル検索結果については以下の項目が画面表示されること。また、各項目ごとに昇順・降順の表示切り替えができること。
※年度、ファイル名、分類、場所、保存期間、所管所属、廃棄区分、廃棄予定年、ファイル番号、毎年度利用区分、作成年度</t>
    <rPh sb="4" eb="6">
      <t>ケンサク</t>
    </rPh>
    <rPh sb="6" eb="8">
      <t>ケッカ</t>
    </rPh>
    <rPh sb="19" eb="21">
      <t>ガメン</t>
    </rPh>
    <rPh sb="21" eb="23">
      <t>ヒョウジ</t>
    </rPh>
    <rPh sb="59" eb="61">
      <t>ネンド</t>
    </rPh>
    <rPh sb="66" eb="67">
      <t>メイ</t>
    </rPh>
    <rPh sb="68" eb="70">
      <t>ブンルイ</t>
    </rPh>
    <rPh sb="71" eb="73">
      <t>バショ</t>
    </rPh>
    <rPh sb="74" eb="76">
      <t>ホゾン</t>
    </rPh>
    <rPh sb="76" eb="78">
      <t>キカン</t>
    </rPh>
    <rPh sb="79" eb="81">
      <t>ショカン</t>
    </rPh>
    <rPh sb="81" eb="83">
      <t>ショゾク</t>
    </rPh>
    <rPh sb="84" eb="86">
      <t>ハイキ</t>
    </rPh>
    <rPh sb="86" eb="88">
      <t>クブン</t>
    </rPh>
    <rPh sb="89" eb="91">
      <t>ハイキ</t>
    </rPh>
    <rPh sb="91" eb="93">
      <t>ヨテイ</t>
    </rPh>
    <rPh sb="93" eb="94">
      <t>ネン</t>
    </rPh>
    <rPh sb="99" eb="101">
      <t>バンゴウ</t>
    </rPh>
    <rPh sb="102" eb="105">
      <t>マイネンド</t>
    </rPh>
    <rPh sb="105" eb="107">
      <t>リヨウ</t>
    </rPh>
    <rPh sb="107" eb="109">
      <t>クブン</t>
    </rPh>
    <rPh sb="110" eb="112">
      <t>サクセイ</t>
    </rPh>
    <rPh sb="112" eb="114">
      <t>ネンド</t>
    </rPh>
    <phoneticPr fontId="5"/>
  </si>
  <si>
    <t>検索結果については、目録一覧表として印刷、プレビュー表示、ＰＤＦファイルに出力ができること。</t>
    <rPh sb="0" eb="2">
      <t>ケンサク</t>
    </rPh>
    <rPh sb="2" eb="4">
      <t>ケッカ</t>
    </rPh>
    <rPh sb="10" eb="12">
      <t>モクロク</t>
    </rPh>
    <rPh sb="12" eb="14">
      <t>イチラン</t>
    </rPh>
    <rPh sb="14" eb="15">
      <t>ヒョウ</t>
    </rPh>
    <rPh sb="18" eb="20">
      <t>インサツ</t>
    </rPh>
    <rPh sb="26" eb="28">
      <t>ヒョウジ</t>
    </rPh>
    <rPh sb="37" eb="39">
      <t>シュツリョク</t>
    </rPh>
    <phoneticPr fontId="5"/>
  </si>
  <si>
    <t>検索結果については、項目名を含めてファイル項目全てをＣＳＶ形式などで出力ができること。</t>
    <rPh sb="0" eb="2">
      <t>ケンサク</t>
    </rPh>
    <rPh sb="2" eb="4">
      <t>ケッカ</t>
    </rPh>
    <rPh sb="10" eb="12">
      <t>コウモク</t>
    </rPh>
    <rPh sb="12" eb="13">
      <t>メイ</t>
    </rPh>
    <rPh sb="14" eb="15">
      <t>フク</t>
    </rPh>
    <rPh sb="21" eb="23">
      <t>コウモク</t>
    </rPh>
    <rPh sb="23" eb="24">
      <t>スベ</t>
    </rPh>
    <rPh sb="29" eb="31">
      <t>ケイシキ</t>
    </rPh>
    <rPh sb="34" eb="36">
      <t>シュツリョク</t>
    </rPh>
    <phoneticPr fontId="5"/>
  </si>
  <si>
    <t>検索結果から対象ファイルを選択し、一括してファイルの複写、削除ができること。また任意のファイル情報を一括更新できること。</t>
    <rPh sb="0" eb="2">
      <t>ケンサク</t>
    </rPh>
    <rPh sb="2" eb="4">
      <t>ケッカ</t>
    </rPh>
    <rPh sb="6" eb="8">
      <t>タイショウ</t>
    </rPh>
    <rPh sb="13" eb="15">
      <t>センタク</t>
    </rPh>
    <rPh sb="17" eb="19">
      <t>イッカツ</t>
    </rPh>
    <rPh sb="26" eb="28">
      <t>フクシャ</t>
    </rPh>
    <rPh sb="29" eb="31">
      <t>サクジョ</t>
    </rPh>
    <rPh sb="40" eb="42">
      <t>ニンイ</t>
    </rPh>
    <rPh sb="47" eb="49">
      <t>ジョウホウ</t>
    </rPh>
    <rPh sb="50" eb="52">
      <t>イッカツ</t>
    </rPh>
    <rPh sb="52" eb="54">
      <t>コウシン</t>
    </rPh>
    <phoneticPr fontId="5"/>
  </si>
  <si>
    <t>引継</t>
    <rPh sb="0" eb="2">
      <t>ヒキツ</t>
    </rPh>
    <phoneticPr fontId="1"/>
  </si>
  <si>
    <t>各課で引継処理が実施できるよう、引継処理を実施する所属を選択できること。所属についてはプルダウンメニューより選択できること。</t>
    <rPh sb="0" eb="2">
      <t>カクカ</t>
    </rPh>
    <rPh sb="3" eb="5">
      <t>ヒキツ</t>
    </rPh>
    <rPh sb="5" eb="7">
      <t>ショリ</t>
    </rPh>
    <rPh sb="8" eb="10">
      <t>ジッシ</t>
    </rPh>
    <phoneticPr fontId="3"/>
  </si>
  <si>
    <t>引継対象データを以下の項目で抽出ができること。
※所属、年度（範囲指定ができること）、分類、保存期間、保存場所、廃棄区分（設定条件を除く事もできること）、内容、取扱い、保管媒体種別、年度暦年区分</t>
    <rPh sb="0" eb="2">
      <t>ヒキツギ</t>
    </rPh>
    <rPh sb="2" eb="4">
      <t>タイショウ</t>
    </rPh>
    <rPh sb="14" eb="16">
      <t>チュウシュツ</t>
    </rPh>
    <rPh sb="25" eb="27">
      <t>ショゾク</t>
    </rPh>
    <rPh sb="28" eb="30">
      <t>ネンド</t>
    </rPh>
    <rPh sb="31" eb="33">
      <t>ハンイ</t>
    </rPh>
    <rPh sb="33" eb="35">
      <t>シテイ</t>
    </rPh>
    <rPh sb="43" eb="45">
      <t>ブンルイ</t>
    </rPh>
    <rPh sb="46" eb="48">
      <t>ホゾン</t>
    </rPh>
    <rPh sb="48" eb="50">
      <t>キカン</t>
    </rPh>
    <rPh sb="51" eb="53">
      <t>ホゾン</t>
    </rPh>
    <rPh sb="53" eb="55">
      <t>バショ</t>
    </rPh>
    <rPh sb="56" eb="58">
      <t>ハイキ</t>
    </rPh>
    <rPh sb="58" eb="60">
      <t>クブン</t>
    </rPh>
    <rPh sb="66" eb="67">
      <t>ノゾ</t>
    </rPh>
    <rPh sb="68" eb="69">
      <t>コト</t>
    </rPh>
    <rPh sb="77" eb="79">
      <t>ナイヨウ</t>
    </rPh>
    <rPh sb="80" eb="82">
      <t>トリアツカ</t>
    </rPh>
    <rPh sb="84" eb="86">
      <t>ホカン</t>
    </rPh>
    <rPh sb="86" eb="88">
      <t>バイタイ</t>
    </rPh>
    <rPh sb="88" eb="90">
      <t>シュベツ</t>
    </rPh>
    <rPh sb="91" eb="93">
      <t>ネンド</t>
    </rPh>
    <rPh sb="93" eb="95">
      <t>レキネン</t>
    </rPh>
    <rPh sb="95" eb="97">
      <t>クブン</t>
    </rPh>
    <phoneticPr fontId="5"/>
  </si>
  <si>
    <t>引継予定一覧表のプレビュー表示、印刷ができること。</t>
    <rPh sb="0" eb="2">
      <t>ヒキツギ</t>
    </rPh>
    <rPh sb="2" eb="4">
      <t>ヨテイ</t>
    </rPh>
    <rPh sb="4" eb="6">
      <t>イチラン</t>
    </rPh>
    <rPh sb="6" eb="7">
      <t>ヒョウ</t>
    </rPh>
    <rPh sb="13" eb="15">
      <t>ヒョウジ</t>
    </rPh>
    <rPh sb="16" eb="18">
      <t>インサツ</t>
    </rPh>
    <phoneticPr fontId="5"/>
  </si>
  <si>
    <t>引継予定一覧表の出力項目は以下の項目が出力できること。
※所属、ファイル番号、年度、タイトル、分類、保存期間、場所</t>
    <rPh sb="0" eb="2">
      <t>ヒキツギ</t>
    </rPh>
    <rPh sb="2" eb="4">
      <t>ヨテイ</t>
    </rPh>
    <rPh sb="4" eb="6">
      <t>イチラン</t>
    </rPh>
    <rPh sb="6" eb="7">
      <t>ヒョウ</t>
    </rPh>
    <rPh sb="29" eb="31">
      <t>ショゾク</t>
    </rPh>
    <rPh sb="36" eb="38">
      <t>バンゴウ</t>
    </rPh>
    <rPh sb="39" eb="41">
      <t>ネンド</t>
    </rPh>
    <rPh sb="47" eb="49">
      <t>ブンルイ</t>
    </rPh>
    <rPh sb="50" eb="52">
      <t>ホゾン</t>
    </rPh>
    <rPh sb="52" eb="54">
      <t>キカン</t>
    </rPh>
    <rPh sb="55" eb="57">
      <t>バショ</t>
    </rPh>
    <phoneticPr fontId="5"/>
  </si>
  <si>
    <t>対象データから任意のファイルを選択して、保存場所の登録ができること。保存場所はツリー表示から選択ができること。</t>
    <rPh sb="0" eb="2">
      <t>タイショウ</t>
    </rPh>
    <rPh sb="7" eb="9">
      <t>ニンイ</t>
    </rPh>
    <rPh sb="15" eb="17">
      <t>センタク</t>
    </rPh>
    <rPh sb="20" eb="22">
      <t>ホゾン</t>
    </rPh>
    <rPh sb="22" eb="24">
      <t>バショ</t>
    </rPh>
    <rPh sb="25" eb="27">
      <t>トウロク</t>
    </rPh>
    <rPh sb="34" eb="36">
      <t>ホゾン</t>
    </rPh>
    <rPh sb="36" eb="38">
      <t>バショ</t>
    </rPh>
    <rPh sb="42" eb="44">
      <t>ヒョウジ</t>
    </rPh>
    <rPh sb="46" eb="48">
      <t>センタク</t>
    </rPh>
    <phoneticPr fontId="5"/>
  </si>
  <si>
    <t>対象データより引継対象から除外（削除）できること。</t>
    <rPh sb="0" eb="2">
      <t>タイショウ</t>
    </rPh>
    <rPh sb="7" eb="9">
      <t>ヒキツギ</t>
    </rPh>
    <rPh sb="9" eb="11">
      <t>タイショウ</t>
    </rPh>
    <rPh sb="13" eb="15">
      <t>ジョガイ</t>
    </rPh>
    <rPh sb="16" eb="18">
      <t>サクジョ</t>
    </rPh>
    <phoneticPr fontId="5"/>
  </si>
  <si>
    <t>対象データより引継チェックリストのプレビュー表示、印刷ができること。</t>
    <rPh sb="0" eb="2">
      <t>タイショウ</t>
    </rPh>
    <rPh sb="7" eb="9">
      <t>ヒキツギ</t>
    </rPh>
    <rPh sb="22" eb="24">
      <t>ヒョウジ</t>
    </rPh>
    <rPh sb="25" eb="27">
      <t>インサツ</t>
    </rPh>
    <phoneticPr fontId="5"/>
  </si>
  <si>
    <t>引継実績一覧表は項目名を含めてファイル項目全てをＣＳＶ形式で出力ができること。</t>
    <phoneticPr fontId="1"/>
  </si>
  <si>
    <t>廃棄</t>
    <rPh sb="0" eb="2">
      <t>ハイキ</t>
    </rPh>
    <phoneticPr fontId="1"/>
  </si>
  <si>
    <t>トップ画面の文書管理ポートレットに「未廃棄（超過）」の件数を表示することができること。
超過対象となる超過日数については設定ができること。</t>
    <rPh sb="3" eb="5">
      <t>ガメン</t>
    </rPh>
    <rPh sb="6" eb="8">
      <t>ブンショ</t>
    </rPh>
    <rPh sb="8" eb="10">
      <t>カンリ</t>
    </rPh>
    <rPh sb="18" eb="19">
      <t>ミ</t>
    </rPh>
    <rPh sb="19" eb="21">
      <t>ハイキ</t>
    </rPh>
    <rPh sb="22" eb="24">
      <t>チョウカ</t>
    </rPh>
    <rPh sb="27" eb="29">
      <t>ケンスウ</t>
    </rPh>
    <rPh sb="30" eb="32">
      <t>ヒョウジ</t>
    </rPh>
    <rPh sb="44" eb="46">
      <t>チョウカ</t>
    </rPh>
    <rPh sb="46" eb="48">
      <t>タイショウ</t>
    </rPh>
    <rPh sb="51" eb="53">
      <t>チョウカ</t>
    </rPh>
    <rPh sb="53" eb="55">
      <t>ニッスウ</t>
    </rPh>
    <rPh sb="60" eb="62">
      <t>セッテイ</t>
    </rPh>
    <phoneticPr fontId="3"/>
  </si>
  <si>
    <t>廃棄処理を実施する所属を選択できること。所属についてはプルダウンメニューより選択できること。</t>
    <rPh sb="0" eb="2">
      <t>ハイキ</t>
    </rPh>
    <rPh sb="2" eb="4">
      <t>ショリ</t>
    </rPh>
    <rPh sb="5" eb="7">
      <t>ジッシ</t>
    </rPh>
    <rPh sb="9" eb="11">
      <t>ショゾク</t>
    </rPh>
    <rPh sb="12" eb="14">
      <t>センタク</t>
    </rPh>
    <rPh sb="20" eb="22">
      <t>ショゾク</t>
    </rPh>
    <rPh sb="38" eb="40">
      <t>センタク</t>
    </rPh>
    <phoneticPr fontId="5"/>
  </si>
  <si>
    <t>廃棄対象データを以下の項目で抽出ができること。
※所属、年度（範囲指定ができること）、分類、保存期間、保存期間満了時の措置、保存場所、廃棄予定年、廃棄区分、内容・取扱い、保管媒体種別、年度暦年区分</t>
    <rPh sb="0" eb="2">
      <t>ハイキ</t>
    </rPh>
    <rPh sb="2" eb="4">
      <t>タイショウ</t>
    </rPh>
    <rPh sb="14" eb="16">
      <t>チュウシュツ</t>
    </rPh>
    <rPh sb="25" eb="27">
      <t>ショゾク</t>
    </rPh>
    <rPh sb="28" eb="30">
      <t>ネンド</t>
    </rPh>
    <rPh sb="31" eb="33">
      <t>ハンイ</t>
    </rPh>
    <rPh sb="33" eb="35">
      <t>シテイ</t>
    </rPh>
    <rPh sb="43" eb="45">
      <t>ブンルイ</t>
    </rPh>
    <rPh sb="46" eb="48">
      <t>ホゾン</t>
    </rPh>
    <rPh sb="48" eb="50">
      <t>キカン</t>
    </rPh>
    <rPh sb="51" eb="53">
      <t>ホゾン</t>
    </rPh>
    <rPh sb="53" eb="55">
      <t>キカン</t>
    </rPh>
    <rPh sb="55" eb="57">
      <t>マンリョウ</t>
    </rPh>
    <rPh sb="57" eb="58">
      <t>ジ</t>
    </rPh>
    <rPh sb="59" eb="61">
      <t>ソチ</t>
    </rPh>
    <rPh sb="62" eb="64">
      <t>ホゾン</t>
    </rPh>
    <rPh sb="64" eb="66">
      <t>バショ</t>
    </rPh>
    <rPh sb="67" eb="69">
      <t>ハイキ</t>
    </rPh>
    <rPh sb="69" eb="71">
      <t>ヨテイ</t>
    </rPh>
    <rPh sb="71" eb="72">
      <t>ネン</t>
    </rPh>
    <rPh sb="73" eb="75">
      <t>ハイキ</t>
    </rPh>
    <rPh sb="75" eb="77">
      <t>クブン</t>
    </rPh>
    <rPh sb="78" eb="80">
      <t>ナイヨウ</t>
    </rPh>
    <rPh sb="81" eb="83">
      <t>トリアツカ</t>
    </rPh>
    <rPh sb="85" eb="87">
      <t>ホカン</t>
    </rPh>
    <rPh sb="87" eb="89">
      <t>バイタイ</t>
    </rPh>
    <rPh sb="89" eb="91">
      <t>シュベツ</t>
    </rPh>
    <rPh sb="92" eb="94">
      <t>ネンド</t>
    </rPh>
    <rPh sb="94" eb="96">
      <t>レキネン</t>
    </rPh>
    <rPh sb="96" eb="98">
      <t>クブン</t>
    </rPh>
    <phoneticPr fontId="5"/>
  </si>
  <si>
    <t>廃棄予定一覧表のプレビュー表示、印刷ができること。</t>
    <rPh sb="0" eb="2">
      <t>ハイキ</t>
    </rPh>
    <rPh sb="2" eb="4">
      <t>ヨテイ</t>
    </rPh>
    <rPh sb="4" eb="6">
      <t>イチラン</t>
    </rPh>
    <rPh sb="6" eb="7">
      <t>ヒョウ</t>
    </rPh>
    <rPh sb="13" eb="15">
      <t>ヒョウジ</t>
    </rPh>
    <rPh sb="16" eb="18">
      <t>インサツ</t>
    </rPh>
    <phoneticPr fontId="5"/>
  </si>
  <si>
    <t>対象データから任意のファイルを選択して、廃棄処理ができること。また、対象が不明の場合は不明の登録もできること。</t>
    <rPh sb="0" eb="2">
      <t>タイショウ</t>
    </rPh>
    <rPh sb="7" eb="9">
      <t>ニンイ</t>
    </rPh>
    <rPh sb="15" eb="17">
      <t>センタク</t>
    </rPh>
    <rPh sb="20" eb="22">
      <t>ハイキ</t>
    </rPh>
    <rPh sb="22" eb="24">
      <t>ショリ</t>
    </rPh>
    <rPh sb="34" eb="36">
      <t>タイショウ</t>
    </rPh>
    <rPh sb="37" eb="39">
      <t>フメイ</t>
    </rPh>
    <rPh sb="40" eb="42">
      <t>バアイ</t>
    </rPh>
    <rPh sb="43" eb="45">
      <t>フメイ</t>
    </rPh>
    <rPh sb="46" eb="48">
      <t>トウロク</t>
    </rPh>
    <phoneticPr fontId="5"/>
  </si>
  <si>
    <t>対象データから任意のファイルを選択して、延長処理ができること。その際、任意の延長年数、理由を登録できること。</t>
    <rPh sb="0" eb="2">
      <t>タイショウ</t>
    </rPh>
    <rPh sb="7" eb="9">
      <t>ニンイ</t>
    </rPh>
    <rPh sb="15" eb="17">
      <t>センタク</t>
    </rPh>
    <rPh sb="20" eb="22">
      <t>エンチョウ</t>
    </rPh>
    <rPh sb="22" eb="24">
      <t>ショリ</t>
    </rPh>
    <rPh sb="33" eb="34">
      <t>サイ</t>
    </rPh>
    <rPh sb="35" eb="37">
      <t>ニンイ</t>
    </rPh>
    <rPh sb="38" eb="40">
      <t>エンチョウ</t>
    </rPh>
    <rPh sb="40" eb="41">
      <t>ネン</t>
    </rPh>
    <rPh sb="41" eb="42">
      <t>スウ</t>
    </rPh>
    <rPh sb="43" eb="45">
      <t>リユウ</t>
    </rPh>
    <rPh sb="46" eb="48">
      <t>トウロク</t>
    </rPh>
    <phoneticPr fontId="5"/>
  </si>
  <si>
    <t>対象データより廃棄チェックリストのプレビュー表示、印刷ができること。</t>
    <rPh sb="0" eb="2">
      <t>タイショウ</t>
    </rPh>
    <rPh sb="7" eb="9">
      <t>ハイキ</t>
    </rPh>
    <rPh sb="22" eb="24">
      <t>ヒョウジ</t>
    </rPh>
    <rPh sb="25" eb="27">
      <t>インサツ</t>
    </rPh>
    <phoneticPr fontId="5"/>
  </si>
  <si>
    <t>廃棄実績一覧表は項目名を含めてファイル項目全てをＣＳＶ形式で出力ができること。</t>
    <phoneticPr fontId="1"/>
  </si>
  <si>
    <t>年次更新</t>
    <rPh sb="0" eb="4">
      <t>ネンジコウシン</t>
    </rPh>
    <phoneticPr fontId="1"/>
  </si>
  <si>
    <t>年度更新処理を、”機構改革有り・機構改革無し”で別々に処理が実施できること。
機構改革ありの場合、手順をフロー化されたメニューから処理が実施できること。</t>
    <rPh sb="0" eb="2">
      <t>ネンド</t>
    </rPh>
    <rPh sb="2" eb="4">
      <t>コウシン</t>
    </rPh>
    <rPh sb="4" eb="6">
      <t>ショリ</t>
    </rPh>
    <rPh sb="9" eb="11">
      <t>キコウ</t>
    </rPh>
    <rPh sb="11" eb="13">
      <t>カイカク</t>
    </rPh>
    <rPh sb="13" eb="14">
      <t>ア</t>
    </rPh>
    <rPh sb="20" eb="21">
      <t>ナシ</t>
    </rPh>
    <rPh sb="24" eb="26">
      <t>ベツベツ</t>
    </rPh>
    <rPh sb="27" eb="29">
      <t>ショリ</t>
    </rPh>
    <rPh sb="30" eb="32">
      <t>ジッシ</t>
    </rPh>
    <rPh sb="39" eb="41">
      <t>キコウ</t>
    </rPh>
    <rPh sb="41" eb="43">
      <t>カイカク</t>
    </rPh>
    <rPh sb="46" eb="48">
      <t>バアイ</t>
    </rPh>
    <rPh sb="49" eb="51">
      <t>テジュン</t>
    </rPh>
    <rPh sb="55" eb="56">
      <t>カ</t>
    </rPh>
    <rPh sb="65" eb="67">
      <t>ショリ</t>
    </rPh>
    <rPh sb="68" eb="70">
      <t>ジッシ</t>
    </rPh>
    <phoneticPr fontId="5"/>
  </si>
  <si>
    <t>現年度から新年度分へとファイル情報を一括複写できること。
なお一括複写の対象は、ファイル情報で「毎年作成」として指定のあるもののみとすること。
（ファイルは暦年、年度どちらでも管理できること）</t>
    <rPh sb="0" eb="3">
      <t>ゲンネンド</t>
    </rPh>
    <rPh sb="5" eb="8">
      <t>シンネンド</t>
    </rPh>
    <rPh sb="8" eb="9">
      <t>ブン</t>
    </rPh>
    <rPh sb="15" eb="17">
      <t>ジョウホウ</t>
    </rPh>
    <rPh sb="18" eb="20">
      <t>イッカツ</t>
    </rPh>
    <rPh sb="20" eb="22">
      <t>フクシャ</t>
    </rPh>
    <rPh sb="31" eb="33">
      <t>イッカツ</t>
    </rPh>
    <rPh sb="33" eb="35">
      <t>フクシャ</t>
    </rPh>
    <rPh sb="36" eb="38">
      <t>タイショウ</t>
    </rPh>
    <rPh sb="44" eb="46">
      <t>ジョウホウ</t>
    </rPh>
    <rPh sb="48" eb="50">
      <t>マイトシ</t>
    </rPh>
    <rPh sb="50" eb="52">
      <t>サクセイ</t>
    </rPh>
    <rPh sb="56" eb="58">
      <t>シテイ</t>
    </rPh>
    <rPh sb="78" eb="80">
      <t>レキネン</t>
    </rPh>
    <rPh sb="81" eb="83">
      <t>ネンド</t>
    </rPh>
    <rPh sb="88" eb="90">
      <t>カンリ</t>
    </rPh>
    <phoneticPr fontId="5"/>
  </si>
  <si>
    <t>機構改革ありの場合、新設される所属の登録ができること。また、その所属の権限設定ができること。
（権限設定は利用者、組織、役職、組織+役職の単位で設定ができること）</t>
    <rPh sb="0" eb="2">
      <t>キコウ</t>
    </rPh>
    <rPh sb="2" eb="4">
      <t>カイカク</t>
    </rPh>
    <rPh sb="7" eb="9">
      <t>バアイ</t>
    </rPh>
    <rPh sb="10" eb="12">
      <t>シンセツ</t>
    </rPh>
    <rPh sb="15" eb="17">
      <t>ショゾク</t>
    </rPh>
    <rPh sb="18" eb="20">
      <t>トウロク</t>
    </rPh>
    <rPh sb="32" eb="34">
      <t>ショゾク</t>
    </rPh>
    <rPh sb="35" eb="37">
      <t>ケンゲン</t>
    </rPh>
    <rPh sb="37" eb="39">
      <t>セッテイ</t>
    </rPh>
    <rPh sb="48" eb="50">
      <t>ケンゲン</t>
    </rPh>
    <rPh sb="50" eb="52">
      <t>セッテイ</t>
    </rPh>
    <rPh sb="53" eb="56">
      <t>リヨウシャ</t>
    </rPh>
    <rPh sb="57" eb="59">
      <t>ソシキ</t>
    </rPh>
    <rPh sb="60" eb="62">
      <t>ヤクショク</t>
    </rPh>
    <rPh sb="63" eb="65">
      <t>ソシキ</t>
    </rPh>
    <rPh sb="66" eb="68">
      <t>ヤクショク</t>
    </rPh>
    <rPh sb="69" eb="71">
      <t>タンイ</t>
    </rPh>
    <rPh sb="72" eb="74">
      <t>セッテイ</t>
    </rPh>
    <phoneticPr fontId="5"/>
  </si>
  <si>
    <t>廃止となった所属を削除することができること。</t>
    <rPh sb="0" eb="2">
      <t>ハイシ</t>
    </rPh>
    <rPh sb="6" eb="8">
      <t>ショゾク</t>
    </rPh>
    <rPh sb="9" eb="11">
      <t>サクジョ</t>
    </rPh>
    <phoneticPr fontId="5"/>
  </si>
  <si>
    <t>所属毎にファイルの有・無の表示ができること。</t>
    <rPh sb="0" eb="2">
      <t>ショゾク</t>
    </rPh>
    <rPh sb="2" eb="3">
      <t>ゴト</t>
    </rPh>
    <rPh sb="9" eb="10">
      <t>ア</t>
    </rPh>
    <rPh sb="11" eb="12">
      <t>ナシ</t>
    </rPh>
    <rPh sb="13" eb="15">
      <t>ヒョウジ</t>
    </rPh>
    <phoneticPr fontId="5"/>
  </si>
  <si>
    <t>所属の表示順が設定できること。</t>
    <rPh sb="0" eb="2">
      <t>ショゾク</t>
    </rPh>
    <rPh sb="3" eb="5">
      <t>ヒョウジ</t>
    </rPh>
    <rPh sb="5" eb="6">
      <t>ジュン</t>
    </rPh>
    <rPh sb="7" eb="9">
      <t>セッテイ</t>
    </rPh>
    <phoneticPr fontId="5"/>
  </si>
  <si>
    <t>所属を選択することでその所属の分類がツリー表示され、分類の修正、追加、削除ができること。また分類情報をＣＳＶファイルで出力できること。</t>
    <rPh sb="0" eb="2">
      <t>ショゾク</t>
    </rPh>
    <rPh sb="3" eb="5">
      <t>センタク</t>
    </rPh>
    <rPh sb="12" eb="14">
      <t>ショゾク</t>
    </rPh>
    <rPh sb="15" eb="17">
      <t>ブンルイ</t>
    </rPh>
    <rPh sb="21" eb="23">
      <t>ヒョウジ</t>
    </rPh>
    <rPh sb="26" eb="28">
      <t>ブンルイ</t>
    </rPh>
    <rPh sb="29" eb="31">
      <t>シュウセイ</t>
    </rPh>
    <rPh sb="32" eb="34">
      <t>ツイカ</t>
    </rPh>
    <rPh sb="35" eb="37">
      <t>サクジョ</t>
    </rPh>
    <rPh sb="46" eb="48">
      <t>ブンルイ</t>
    </rPh>
    <rPh sb="48" eb="50">
      <t>ジョウホウ</t>
    </rPh>
    <rPh sb="59" eb="61">
      <t>シュツリョク</t>
    </rPh>
    <phoneticPr fontId="5"/>
  </si>
  <si>
    <t>旧所属の分類を新しい所属を選択することで簡単に分類情報が複写できること。</t>
    <rPh sb="0" eb="1">
      <t>キュウ</t>
    </rPh>
    <rPh sb="1" eb="3">
      <t>ショゾク</t>
    </rPh>
    <rPh sb="4" eb="6">
      <t>ブンルイ</t>
    </rPh>
    <rPh sb="7" eb="8">
      <t>シン</t>
    </rPh>
    <rPh sb="10" eb="12">
      <t>ショゾク</t>
    </rPh>
    <rPh sb="13" eb="15">
      <t>センタク</t>
    </rPh>
    <rPh sb="20" eb="22">
      <t>カンタン</t>
    </rPh>
    <rPh sb="23" eb="25">
      <t>ブンルイ</t>
    </rPh>
    <rPh sb="25" eb="27">
      <t>ジョウホウ</t>
    </rPh>
    <rPh sb="28" eb="30">
      <t>フクシャ</t>
    </rPh>
    <phoneticPr fontId="5"/>
  </si>
  <si>
    <t>新しい所属で利用するファイルの登録ができること。</t>
    <rPh sb="0" eb="1">
      <t>アタラ</t>
    </rPh>
    <rPh sb="3" eb="5">
      <t>ショゾク</t>
    </rPh>
    <rPh sb="6" eb="8">
      <t>リヨウ</t>
    </rPh>
    <rPh sb="15" eb="17">
      <t>トウロク</t>
    </rPh>
    <phoneticPr fontId="5"/>
  </si>
  <si>
    <t>新しい所属で利用するファイルで分類が不整合となる一覧を所属・年度を指定して抽出することができ、該当の分類を修正することができること。</t>
    <rPh sb="0" eb="1">
      <t>アタラ</t>
    </rPh>
    <rPh sb="3" eb="5">
      <t>ショゾク</t>
    </rPh>
    <rPh sb="6" eb="8">
      <t>リヨウ</t>
    </rPh>
    <rPh sb="15" eb="17">
      <t>ブンルイ</t>
    </rPh>
    <rPh sb="18" eb="21">
      <t>フセイゴウ</t>
    </rPh>
    <rPh sb="24" eb="26">
      <t>イチラン</t>
    </rPh>
    <rPh sb="27" eb="29">
      <t>ショゾク</t>
    </rPh>
    <rPh sb="30" eb="31">
      <t>ネン</t>
    </rPh>
    <rPh sb="31" eb="32">
      <t>ド</t>
    </rPh>
    <rPh sb="33" eb="35">
      <t>シテイ</t>
    </rPh>
    <rPh sb="37" eb="39">
      <t>チュウシュツ</t>
    </rPh>
    <rPh sb="47" eb="49">
      <t>ガイトウ</t>
    </rPh>
    <rPh sb="50" eb="52">
      <t>ブンルイ</t>
    </rPh>
    <rPh sb="53" eb="55">
      <t>シュウセイ</t>
    </rPh>
    <phoneticPr fontId="5"/>
  </si>
  <si>
    <t>職員情報の更新はCSV取込により、一括で登録・更新・削除・退職処理が行えること。</t>
    <rPh sb="0" eb="2">
      <t>ショクイン</t>
    </rPh>
    <rPh sb="2" eb="4">
      <t>ジョウホウ</t>
    </rPh>
    <rPh sb="5" eb="7">
      <t>コウシン</t>
    </rPh>
    <rPh sb="11" eb="13">
      <t>トリコミ</t>
    </rPh>
    <rPh sb="17" eb="19">
      <t>イッカツ</t>
    </rPh>
    <rPh sb="20" eb="22">
      <t>トウロク</t>
    </rPh>
    <rPh sb="23" eb="25">
      <t>コウシン</t>
    </rPh>
    <rPh sb="26" eb="28">
      <t>サクジョ</t>
    </rPh>
    <rPh sb="29" eb="31">
      <t>タイショク</t>
    </rPh>
    <rPh sb="31" eb="33">
      <t>ショリ</t>
    </rPh>
    <rPh sb="34" eb="35">
      <t>オコナ</t>
    </rPh>
    <phoneticPr fontId="5"/>
  </si>
  <si>
    <t>権限</t>
    <phoneticPr fontId="2"/>
  </si>
  <si>
    <t>複数の原課が共通の文書記号を使って文書番号を採番できること。
この場合文書番号は各課で重複しないこと。</t>
    <rPh sb="0" eb="2">
      <t>フクスウ</t>
    </rPh>
    <rPh sb="3" eb="5">
      <t>ゲンカ</t>
    </rPh>
    <rPh sb="6" eb="8">
      <t>キョウツウ</t>
    </rPh>
    <rPh sb="9" eb="11">
      <t>ブンショ</t>
    </rPh>
    <rPh sb="11" eb="13">
      <t>キゴウ</t>
    </rPh>
    <rPh sb="14" eb="15">
      <t>ツカ</t>
    </rPh>
    <rPh sb="17" eb="19">
      <t>ブンショ</t>
    </rPh>
    <rPh sb="19" eb="21">
      <t>バンゴウ</t>
    </rPh>
    <rPh sb="22" eb="24">
      <t>サイバン</t>
    </rPh>
    <rPh sb="33" eb="35">
      <t>バアイ</t>
    </rPh>
    <rPh sb="35" eb="37">
      <t>ブンショ</t>
    </rPh>
    <rPh sb="37" eb="39">
      <t>バンゴウ</t>
    </rPh>
    <rPh sb="40" eb="42">
      <t>カクカ</t>
    </rPh>
    <rPh sb="43" eb="45">
      <t>ジュウフク</t>
    </rPh>
    <phoneticPr fontId="5"/>
  </si>
  <si>
    <t>原課設定</t>
    <rPh sb="0" eb="2">
      <t>ゲンカ</t>
    </rPh>
    <rPh sb="2" eb="4">
      <t>セッテイ</t>
    </rPh>
    <phoneticPr fontId="1"/>
  </si>
  <si>
    <t>兼務先の設定ができること。
兼務先は別部署など組織を超えて設定ができること。</t>
    <rPh sb="0" eb="2">
      <t>ケンム</t>
    </rPh>
    <rPh sb="2" eb="3">
      <t>サキ</t>
    </rPh>
    <rPh sb="4" eb="6">
      <t>セッテイ</t>
    </rPh>
    <rPh sb="14" eb="16">
      <t>ケンム</t>
    </rPh>
    <rPh sb="16" eb="17">
      <t>サキ</t>
    </rPh>
    <rPh sb="18" eb="19">
      <t>ベツ</t>
    </rPh>
    <rPh sb="19" eb="21">
      <t>ブショ</t>
    </rPh>
    <rPh sb="23" eb="25">
      <t>ソシキ</t>
    </rPh>
    <rPh sb="26" eb="27">
      <t>コ</t>
    </rPh>
    <rPh sb="29" eb="31">
      <t>セッテイ</t>
    </rPh>
    <phoneticPr fontId="5"/>
  </si>
  <si>
    <t>遡って文書処理ができるよう残務処理期間を設定することができること。その際、残務期間の設定ができること。</t>
    <rPh sb="0" eb="1">
      <t>サカノボ</t>
    </rPh>
    <rPh sb="3" eb="5">
      <t>ブンショ</t>
    </rPh>
    <rPh sb="5" eb="7">
      <t>ショリ</t>
    </rPh>
    <rPh sb="13" eb="15">
      <t>ザンム</t>
    </rPh>
    <rPh sb="15" eb="17">
      <t>ショリ</t>
    </rPh>
    <rPh sb="17" eb="19">
      <t>キカン</t>
    </rPh>
    <rPh sb="20" eb="22">
      <t>セッテイ</t>
    </rPh>
    <rPh sb="35" eb="36">
      <t>サイ</t>
    </rPh>
    <rPh sb="37" eb="39">
      <t>ザンム</t>
    </rPh>
    <rPh sb="39" eb="41">
      <t>キカン</t>
    </rPh>
    <rPh sb="42" eb="44">
      <t>セッテイ</t>
    </rPh>
    <phoneticPr fontId="5"/>
  </si>
  <si>
    <t>所属課の表示順を設定・変更できること。</t>
    <rPh sb="0" eb="2">
      <t>ショゾク</t>
    </rPh>
    <rPh sb="2" eb="3">
      <t>カ</t>
    </rPh>
    <rPh sb="4" eb="6">
      <t>ヒョウジ</t>
    </rPh>
    <rPh sb="6" eb="7">
      <t>ジュン</t>
    </rPh>
    <rPh sb="8" eb="10">
      <t>セッテイ</t>
    </rPh>
    <rPh sb="11" eb="13">
      <t>ヘンコウ</t>
    </rPh>
    <phoneticPr fontId="5"/>
  </si>
  <si>
    <t>収受・起案・施行文書の文書記号は任意の内容で設定ができること。また複数パターン設定ができること。</t>
    <rPh sb="0" eb="2">
      <t>シュウジュ</t>
    </rPh>
    <rPh sb="3" eb="5">
      <t>キアン</t>
    </rPh>
    <rPh sb="6" eb="8">
      <t>セコウ</t>
    </rPh>
    <rPh sb="8" eb="10">
      <t>ブンショ</t>
    </rPh>
    <rPh sb="11" eb="13">
      <t>ブンショ</t>
    </rPh>
    <rPh sb="13" eb="15">
      <t>キゴウ</t>
    </rPh>
    <rPh sb="16" eb="18">
      <t>ニンイ</t>
    </rPh>
    <rPh sb="19" eb="21">
      <t>ナイヨウ</t>
    </rPh>
    <rPh sb="22" eb="24">
      <t>セッテイ</t>
    </rPh>
    <rPh sb="33" eb="35">
      <t>フクスウ</t>
    </rPh>
    <rPh sb="39" eb="41">
      <t>セッテイ</t>
    </rPh>
    <phoneticPr fontId="5"/>
  </si>
  <si>
    <t>出力帳票</t>
    <rPh sb="0" eb="4">
      <t>シュツリョクチョウヒョウ</t>
    </rPh>
    <phoneticPr fontId="1"/>
  </si>
  <si>
    <t>出力帳票</t>
    <rPh sb="0" eb="2">
      <t>シュツリョク</t>
    </rPh>
    <rPh sb="2" eb="4">
      <t>チョウヒョウ</t>
    </rPh>
    <phoneticPr fontId="1"/>
  </si>
  <si>
    <t>予約番号設定</t>
    <rPh sb="0" eb="4">
      <t>ヨヤクバンゴウ</t>
    </rPh>
    <rPh sb="4" eb="6">
      <t>セッテイ</t>
    </rPh>
    <phoneticPr fontId="1"/>
  </si>
  <si>
    <t>課毎に収受・起案・施行番号の予約登録ができること。</t>
    <rPh sb="0" eb="1">
      <t>カ</t>
    </rPh>
    <rPh sb="1" eb="2">
      <t>ゴト</t>
    </rPh>
    <rPh sb="3" eb="5">
      <t>シュウジュ</t>
    </rPh>
    <rPh sb="6" eb="8">
      <t>キアン</t>
    </rPh>
    <rPh sb="9" eb="11">
      <t>セコウ</t>
    </rPh>
    <rPh sb="11" eb="13">
      <t>バンゴウ</t>
    </rPh>
    <rPh sb="14" eb="16">
      <t>ヨヤク</t>
    </rPh>
    <rPh sb="16" eb="18">
      <t>トウロク</t>
    </rPh>
    <phoneticPr fontId="7"/>
  </si>
  <si>
    <t>機密文書ファイル設定</t>
    <rPh sb="0" eb="4">
      <t>キミツブンショ</t>
    </rPh>
    <rPh sb="8" eb="10">
      <t>セッテイ</t>
    </rPh>
    <phoneticPr fontId="1"/>
  </si>
  <si>
    <t>特定の設定した担当者・組織、役職のみ綴られている文書を参照できるファイルを設定することができること。</t>
    <rPh sb="0" eb="2">
      <t>トクテイ</t>
    </rPh>
    <rPh sb="3" eb="5">
      <t>セッテイ</t>
    </rPh>
    <rPh sb="7" eb="9">
      <t>タントウ</t>
    </rPh>
    <rPh sb="9" eb="10">
      <t>シャ</t>
    </rPh>
    <rPh sb="18" eb="19">
      <t>ツヅ</t>
    </rPh>
    <rPh sb="24" eb="26">
      <t>ブンショ</t>
    </rPh>
    <rPh sb="27" eb="29">
      <t>サンショウ</t>
    </rPh>
    <rPh sb="37" eb="39">
      <t>セッテイ</t>
    </rPh>
    <phoneticPr fontId="7"/>
  </si>
  <si>
    <t>完結機能</t>
    <rPh sb="0" eb="4">
      <t>カンケツキノウ</t>
    </rPh>
    <phoneticPr fontId="1"/>
  </si>
  <si>
    <t>文書完結専用のメニューより完結・未完結文書の検索ができること。</t>
  </si>
  <si>
    <t>トップ画面の文書管理ポートレットに「未完結（超過）」を表示することができること。
超過対象となる超過日数については設定ができること。</t>
    <rPh sb="18" eb="21">
      <t>ミカンケツ</t>
    </rPh>
    <rPh sb="22" eb="24">
      <t>チョウカ</t>
    </rPh>
    <rPh sb="27" eb="29">
      <t>ヒョウジ</t>
    </rPh>
    <rPh sb="41" eb="43">
      <t>チョウカ</t>
    </rPh>
    <rPh sb="43" eb="45">
      <t>タイショウ</t>
    </rPh>
    <rPh sb="48" eb="50">
      <t>チョウカ</t>
    </rPh>
    <rPh sb="50" eb="52">
      <t>ニッスウ</t>
    </rPh>
    <rPh sb="57" eb="59">
      <t>セッテイ</t>
    </rPh>
    <phoneticPr fontId="5"/>
  </si>
  <si>
    <t>ファイルを一括して完結日を指定し、完結することができること。
但しファイルに保管されている全ての文書が完結されていないと、完結できない制御がかけられていること。
また権限により一括して任意の完結ファイルを選択して完結が解除できること。</t>
    <rPh sb="67" eb="69">
      <t>セイギョ</t>
    </rPh>
    <phoneticPr fontId="11"/>
  </si>
  <si>
    <t>収受・起案・施行・資料登録時に”自動完結区分”の項目があり以下のとおり手動・自動完結する手段を選択できること。
収受（供覧）：自動完結、供覧後、起案決裁後、施工後
収受（保管）：手動完結、保管後
起案：手動完結、起案決裁後、施工後
施行：手動完結、施工後
資料：手動完結、保存後
また手動完結の場合は任意の完結日を登録できること。</t>
    <phoneticPr fontId="1"/>
  </si>
  <si>
    <t>未完結文書の抽出ができること。
抽出結果一覧の完結区分項目に未完結は”未”・完結は”完”が表示され完結状態が把握できる仕組みがあること。</t>
    <phoneticPr fontId="1"/>
  </si>
  <si>
    <t>完結文書の検索結果一覧には、完結・未完結の文書がマーク表示により、完結状態が把握しやすい仕組みがあること。</t>
    <phoneticPr fontId="1"/>
  </si>
  <si>
    <t>完結文書の検索結果一覧より、選択した未完結文書を一括して完結日を設定し完結処理ができること。
また権限により完結を解除することもできること。</t>
    <phoneticPr fontId="1"/>
  </si>
  <si>
    <t>完結文書検索結果一覧には、文書の種類（収受、起案、施行、資料）毎で色枠線により文書の種類が把握しやすい仕組みがあること。</t>
    <phoneticPr fontId="1"/>
  </si>
  <si>
    <t>未完結のファイルのみ抽出ができること。</t>
    <phoneticPr fontId="1"/>
  </si>
  <si>
    <t>履歴管理</t>
    <rPh sb="0" eb="4">
      <t>リレキカンリ</t>
    </rPh>
    <phoneticPr fontId="1"/>
  </si>
  <si>
    <t>ファイル、文書を編集時に編集コメントが入力できその履歴を管理できること。</t>
  </si>
  <si>
    <t>完結前の決裁完了文書を修正して改版や改版して再度決裁に廻すことができること。</t>
  </si>
  <si>
    <t>文書に添付する電子ファイル（PDF、WORD、EXCEL等）の作成、参照履歴（登録日、作成者、参照日、参照者）が表示できること。</t>
  </si>
  <si>
    <t>文書検索結果一覧より版数が表示できること。
文書詳細内容より版数の履歴が表示できること。また文書履歴より編集・修正された項目は色により把握しやすい仕組みがあること。</t>
    <phoneticPr fontId="1"/>
  </si>
  <si>
    <t>公印検索ができること。検索項目は申請日、承認日、使用目的、公印区分、状況（申請中、決裁済、却下）で検索できること。また検索結果を一覧として印刷やCSV形式に出力ができること。</t>
    <rPh sb="11" eb="13">
      <t>ケンサク</t>
    </rPh>
    <rPh sb="13" eb="15">
      <t>コウモク</t>
    </rPh>
    <rPh sb="49" eb="51">
      <t>ケンサク</t>
    </rPh>
    <rPh sb="64" eb="66">
      <t>イチラン</t>
    </rPh>
    <rPh sb="75" eb="77">
      <t>ケイシキ</t>
    </rPh>
    <rPh sb="78" eb="80">
      <t>シュツリョク</t>
    </rPh>
    <phoneticPr fontId="11"/>
  </si>
  <si>
    <t>起案文書作成時に公印利用区分で（公印要）を選択した場合、決裁完了後、公印の電子申請（決裁）が行えること。</t>
    <rPh sb="0" eb="2">
      <t>キアン</t>
    </rPh>
    <rPh sb="2" eb="4">
      <t>ブンショ</t>
    </rPh>
    <rPh sb="4" eb="6">
      <t>サクセイ</t>
    </rPh>
    <rPh sb="6" eb="7">
      <t>ジ</t>
    </rPh>
    <rPh sb="21" eb="23">
      <t>センタク</t>
    </rPh>
    <rPh sb="25" eb="27">
      <t>バアイ</t>
    </rPh>
    <rPh sb="28" eb="30">
      <t>ケッサイ</t>
    </rPh>
    <rPh sb="30" eb="32">
      <t>カンリョウ</t>
    </rPh>
    <rPh sb="32" eb="33">
      <t>ゴ</t>
    </rPh>
    <rPh sb="34" eb="36">
      <t>コウイン</t>
    </rPh>
    <rPh sb="37" eb="39">
      <t>デンシ</t>
    </rPh>
    <rPh sb="39" eb="41">
      <t>シンセイ</t>
    </rPh>
    <rPh sb="42" eb="44">
      <t>ケッサイ</t>
    </rPh>
    <rPh sb="46" eb="47">
      <t>オコナ</t>
    </rPh>
    <phoneticPr fontId="11"/>
  </si>
  <si>
    <t>起案者のトップ画面に「公印申請中」「公印申請待ち」の件数が表示され公印申請が行えること。</t>
    <rPh sb="0" eb="3">
      <t>キアンシャ</t>
    </rPh>
    <rPh sb="7" eb="9">
      <t>ガメン</t>
    </rPh>
    <rPh sb="11" eb="13">
      <t>コウイン</t>
    </rPh>
    <rPh sb="13" eb="16">
      <t>シンセイチュウ</t>
    </rPh>
    <rPh sb="18" eb="20">
      <t>コウイン</t>
    </rPh>
    <rPh sb="20" eb="22">
      <t>シンセイ</t>
    </rPh>
    <rPh sb="22" eb="23">
      <t>マ</t>
    </rPh>
    <rPh sb="26" eb="28">
      <t>ケンスウ</t>
    </rPh>
    <rPh sb="29" eb="31">
      <t>ヒョウジ</t>
    </rPh>
    <rPh sb="33" eb="35">
      <t>コウイン</t>
    </rPh>
    <rPh sb="35" eb="37">
      <t>シンセイ</t>
    </rPh>
    <rPh sb="38" eb="39">
      <t>オコナ</t>
    </rPh>
    <phoneticPr fontId="11"/>
  </si>
  <si>
    <t>公印申請では、公印区分、公印使用目的、公印申請部数、施行先、施行件名が登録できること。</t>
    <rPh sb="0" eb="2">
      <t>コウイン</t>
    </rPh>
    <rPh sb="2" eb="4">
      <t>シンセイ</t>
    </rPh>
    <rPh sb="7" eb="9">
      <t>コウイン</t>
    </rPh>
    <rPh sb="9" eb="11">
      <t>クブン</t>
    </rPh>
    <rPh sb="12" eb="14">
      <t>コウイン</t>
    </rPh>
    <rPh sb="14" eb="16">
      <t>シヨウ</t>
    </rPh>
    <rPh sb="16" eb="18">
      <t>モクテキ</t>
    </rPh>
    <rPh sb="19" eb="21">
      <t>コウイン</t>
    </rPh>
    <rPh sb="21" eb="23">
      <t>シンセイ</t>
    </rPh>
    <rPh sb="23" eb="25">
      <t>ブスウ</t>
    </rPh>
    <rPh sb="26" eb="28">
      <t>セコウ</t>
    </rPh>
    <rPh sb="28" eb="29">
      <t>サキ</t>
    </rPh>
    <rPh sb="30" eb="32">
      <t>セコウ</t>
    </rPh>
    <rPh sb="32" eb="34">
      <t>ケンメイ</t>
    </rPh>
    <rPh sb="35" eb="37">
      <t>トウロク</t>
    </rPh>
    <phoneticPr fontId="11"/>
  </si>
  <si>
    <t>公印承認、決裁者のトップ画面に「公印承認待ち」「承認予定（公印）」の件数が表示され、公印申請の内容を確認して、公印申請の承認、決裁が行えること。</t>
    <rPh sb="0" eb="2">
      <t>コウイン</t>
    </rPh>
    <rPh sb="2" eb="4">
      <t>ショウニン</t>
    </rPh>
    <rPh sb="5" eb="7">
      <t>ケッサイ</t>
    </rPh>
    <rPh sb="7" eb="8">
      <t>シャ</t>
    </rPh>
    <rPh sb="16" eb="18">
      <t>コウイン</t>
    </rPh>
    <rPh sb="18" eb="20">
      <t>ショウニン</t>
    </rPh>
    <rPh sb="20" eb="21">
      <t>マ</t>
    </rPh>
    <rPh sb="24" eb="26">
      <t>ショウニン</t>
    </rPh>
    <rPh sb="26" eb="28">
      <t>ヨテイ</t>
    </rPh>
    <rPh sb="29" eb="31">
      <t>コウイン</t>
    </rPh>
    <rPh sb="34" eb="36">
      <t>ケンスウ</t>
    </rPh>
    <rPh sb="37" eb="39">
      <t>ヒョウジ</t>
    </rPh>
    <rPh sb="42" eb="44">
      <t>コウイン</t>
    </rPh>
    <rPh sb="44" eb="46">
      <t>シンセイ</t>
    </rPh>
    <rPh sb="47" eb="49">
      <t>ナイヨウ</t>
    </rPh>
    <rPh sb="50" eb="52">
      <t>カクニン</t>
    </rPh>
    <rPh sb="55" eb="57">
      <t>コウイン</t>
    </rPh>
    <rPh sb="57" eb="59">
      <t>シンセイ</t>
    </rPh>
    <rPh sb="60" eb="62">
      <t>ショウニン</t>
    </rPh>
    <rPh sb="63" eb="65">
      <t>ケッサイ</t>
    </rPh>
    <rPh sb="66" eb="67">
      <t>オコナ</t>
    </rPh>
    <phoneticPr fontId="11"/>
  </si>
  <si>
    <t>起案文書作成時に”要施行”及び”公印要”を選択し、公印申請の決裁が完了した後、起案者のトップ画面に未施行の文書件数が表示され施行文書の登録ができること。</t>
    <rPh sb="0" eb="2">
      <t>キアン</t>
    </rPh>
    <rPh sb="2" eb="4">
      <t>ブンショ</t>
    </rPh>
    <rPh sb="4" eb="6">
      <t>サクセイ</t>
    </rPh>
    <rPh sb="6" eb="7">
      <t>ジ</t>
    </rPh>
    <rPh sb="9" eb="10">
      <t>ヨウ</t>
    </rPh>
    <rPh sb="10" eb="12">
      <t>セコウ</t>
    </rPh>
    <rPh sb="13" eb="14">
      <t>オヨ</t>
    </rPh>
    <rPh sb="16" eb="18">
      <t>コウイン</t>
    </rPh>
    <rPh sb="18" eb="19">
      <t>ヨウ</t>
    </rPh>
    <rPh sb="21" eb="23">
      <t>センタク</t>
    </rPh>
    <rPh sb="25" eb="27">
      <t>コウイン</t>
    </rPh>
    <rPh sb="27" eb="29">
      <t>シンセイ</t>
    </rPh>
    <rPh sb="30" eb="32">
      <t>ケッサイ</t>
    </rPh>
    <rPh sb="33" eb="35">
      <t>カンリョウ</t>
    </rPh>
    <rPh sb="37" eb="38">
      <t>アト</t>
    </rPh>
    <rPh sb="39" eb="42">
      <t>キアンシャ</t>
    </rPh>
    <rPh sb="46" eb="48">
      <t>ガメン</t>
    </rPh>
    <rPh sb="49" eb="50">
      <t>ミ</t>
    </rPh>
    <rPh sb="50" eb="52">
      <t>セコウ</t>
    </rPh>
    <rPh sb="53" eb="55">
      <t>ブンショ</t>
    </rPh>
    <rPh sb="55" eb="57">
      <t>ケンスウ</t>
    </rPh>
    <rPh sb="58" eb="60">
      <t>ヒョウジ</t>
    </rPh>
    <rPh sb="62" eb="64">
      <t>セコウ</t>
    </rPh>
    <rPh sb="64" eb="66">
      <t>ブンショ</t>
    </rPh>
    <rPh sb="67" eb="69">
      <t>トウロク</t>
    </rPh>
    <phoneticPr fontId="11"/>
  </si>
  <si>
    <t>公印管理</t>
    <rPh sb="0" eb="2">
      <t>コウイン</t>
    </rPh>
    <rPh sb="2" eb="4">
      <t>カンリ</t>
    </rPh>
    <phoneticPr fontId="1"/>
  </si>
  <si>
    <t>ファイル、文書を削除した場合、物理的にデータベースから削除する機能があること。</t>
  </si>
  <si>
    <t>カテゴリ（下書き、受付、未決裁（紙）、未施行、公印申請待ち、申請中、申請中・承認予定、公印申請中、公印申請・承認予定、却下、緊急承認・決裁待ち、承認、決裁待ち、供覧待ち、公印承認待ち等）で各文書を検索できること。</t>
    <rPh sb="5" eb="7">
      <t>シタガ</t>
    </rPh>
    <rPh sb="9" eb="11">
      <t>ウケツケ</t>
    </rPh>
    <rPh sb="12" eb="15">
      <t>ミケッサイ</t>
    </rPh>
    <rPh sb="16" eb="17">
      <t>カミ</t>
    </rPh>
    <rPh sb="19" eb="22">
      <t>ミシコウ</t>
    </rPh>
    <rPh sb="23" eb="25">
      <t>コウイン</t>
    </rPh>
    <rPh sb="25" eb="27">
      <t>シンセイ</t>
    </rPh>
    <rPh sb="27" eb="28">
      <t>マ</t>
    </rPh>
    <rPh sb="30" eb="33">
      <t>シンセイチュウ</t>
    </rPh>
    <rPh sb="34" eb="37">
      <t>シンセイチュウ</t>
    </rPh>
    <rPh sb="38" eb="42">
      <t>ショウニンヨテイ</t>
    </rPh>
    <rPh sb="43" eb="45">
      <t>コウイン</t>
    </rPh>
    <rPh sb="45" eb="48">
      <t>シンセイチュウ</t>
    </rPh>
    <rPh sb="49" eb="53">
      <t>コウインシンセイ</t>
    </rPh>
    <rPh sb="54" eb="56">
      <t>ショウニン</t>
    </rPh>
    <rPh sb="56" eb="58">
      <t>ヨテイ</t>
    </rPh>
    <rPh sb="59" eb="61">
      <t>キャッカ</t>
    </rPh>
    <rPh sb="62" eb="64">
      <t>キンキュウ</t>
    </rPh>
    <rPh sb="64" eb="66">
      <t>ショウニン</t>
    </rPh>
    <rPh sb="67" eb="69">
      <t>ケッサイ</t>
    </rPh>
    <rPh sb="69" eb="70">
      <t>マ</t>
    </rPh>
    <rPh sb="72" eb="74">
      <t>ショウニン</t>
    </rPh>
    <rPh sb="75" eb="77">
      <t>ケッサイ</t>
    </rPh>
    <rPh sb="77" eb="78">
      <t>マ</t>
    </rPh>
    <rPh sb="80" eb="82">
      <t>キョウラン</t>
    </rPh>
    <rPh sb="82" eb="83">
      <t>マ</t>
    </rPh>
    <rPh sb="85" eb="87">
      <t>コウイン</t>
    </rPh>
    <rPh sb="87" eb="89">
      <t>ショウニン</t>
    </rPh>
    <rPh sb="89" eb="90">
      <t>マ</t>
    </rPh>
    <rPh sb="91" eb="92">
      <t>トウ</t>
    </rPh>
    <rPh sb="94" eb="95">
      <t>カク</t>
    </rPh>
    <rPh sb="95" eb="97">
      <t>ブンショ</t>
    </rPh>
    <rPh sb="98" eb="100">
      <t>ケンサク</t>
    </rPh>
    <phoneticPr fontId="5"/>
  </si>
  <si>
    <t>よく利用する検索条件の登録が複数でき、登録された検索条件はプルダウンにて選択・検索ができること。
また、よく利用する検索条件の管理は職員ごとに可能であること。</t>
    <rPh sb="2" eb="4">
      <t>リヨウ</t>
    </rPh>
    <rPh sb="6" eb="8">
      <t>ケンサク</t>
    </rPh>
    <rPh sb="8" eb="10">
      <t>ジョウケン</t>
    </rPh>
    <rPh sb="11" eb="13">
      <t>トウロク</t>
    </rPh>
    <rPh sb="14" eb="16">
      <t>フクスウ</t>
    </rPh>
    <rPh sb="19" eb="21">
      <t>トウロク</t>
    </rPh>
    <rPh sb="24" eb="26">
      <t>ケンサク</t>
    </rPh>
    <rPh sb="26" eb="28">
      <t>ジョウケン</t>
    </rPh>
    <rPh sb="36" eb="38">
      <t>センタク</t>
    </rPh>
    <rPh sb="39" eb="41">
      <t>ケンサク</t>
    </rPh>
    <rPh sb="54" eb="56">
      <t>リヨウ</t>
    </rPh>
    <rPh sb="58" eb="60">
      <t>ケンサク</t>
    </rPh>
    <rPh sb="60" eb="62">
      <t>ジョウケン</t>
    </rPh>
    <phoneticPr fontId="5"/>
  </si>
  <si>
    <t>庶務管理の決裁状況をグループウェアに表示できること。
また、それぞれの決裁処理画面にダイレクトに画面展開するリンクを貼ることができ、承認及び決裁業務を効率的に進められること。</t>
    <rPh sb="0" eb="2">
      <t>ショム</t>
    </rPh>
    <rPh sb="2" eb="4">
      <t>カンリ</t>
    </rPh>
    <rPh sb="5" eb="7">
      <t>ケッサイ</t>
    </rPh>
    <rPh sb="7" eb="9">
      <t>ジョウキョウ</t>
    </rPh>
    <rPh sb="18" eb="20">
      <t>ヒョウジ</t>
    </rPh>
    <rPh sb="35" eb="37">
      <t>ケッサイ</t>
    </rPh>
    <rPh sb="37" eb="39">
      <t>ショリ</t>
    </rPh>
    <rPh sb="39" eb="41">
      <t>ガメン</t>
    </rPh>
    <rPh sb="48" eb="50">
      <t>ガメン</t>
    </rPh>
    <rPh sb="50" eb="52">
      <t>テンカイ</t>
    </rPh>
    <rPh sb="58" eb="59">
      <t>ハ</t>
    </rPh>
    <rPh sb="66" eb="68">
      <t>ショウニン</t>
    </rPh>
    <rPh sb="68" eb="69">
      <t>オヨ</t>
    </rPh>
    <rPh sb="70" eb="72">
      <t>ケッサイ</t>
    </rPh>
    <rPh sb="72" eb="74">
      <t>ギョウム</t>
    </rPh>
    <rPh sb="75" eb="78">
      <t>コウリツテキ</t>
    </rPh>
    <rPh sb="79" eb="80">
      <t>スス</t>
    </rPh>
    <phoneticPr fontId="1"/>
  </si>
  <si>
    <t>備考</t>
    <rPh sb="0" eb="2">
      <t>ビコウ</t>
    </rPh>
    <phoneticPr fontId="1"/>
  </si>
  <si>
    <t>必須・任意</t>
    <rPh sb="0" eb="2">
      <t>ヒッス</t>
    </rPh>
    <rPh sb="3" eb="5">
      <t>ニンイ</t>
    </rPh>
    <phoneticPr fontId="1"/>
  </si>
  <si>
    <t>必須</t>
    <rPh sb="0" eb="2">
      <t>ヒッス</t>
    </rPh>
    <phoneticPr fontId="1"/>
  </si>
  <si>
    <t>回答</t>
    <rPh sb="0" eb="2">
      <t>カイトウ</t>
    </rPh>
    <phoneticPr fontId="1"/>
  </si>
  <si>
    <t>よく利用する電子データ、資料などを登録することができること。</t>
    <rPh sb="2" eb="4">
      <t>リヨウ</t>
    </rPh>
    <rPh sb="6" eb="8">
      <t>デンシ</t>
    </rPh>
    <rPh sb="12" eb="14">
      <t>シリョウ</t>
    </rPh>
    <rPh sb="17" eb="19">
      <t>トウロク</t>
    </rPh>
    <phoneticPr fontId="5"/>
  </si>
  <si>
    <t>回議中文書において、承認者・決裁者が出張等で不在の場合にも、円滑に決裁処理を続行し承認・決裁ができること。
また未承認となった承認者は、”未確認”状態となり、後でその文書を確認（既読状態）することができこと。</t>
    <phoneticPr fontId="5"/>
  </si>
  <si>
    <t>引継実績一覧表のプレビュー表示、印刷ができること。なお、引継日は範囲指定ができ、日付は直接入力以外にもカレンダーから選択ができること。</t>
    <rPh sb="0" eb="2">
      <t>ヒキツギ</t>
    </rPh>
    <rPh sb="2" eb="4">
      <t>ジッセキ</t>
    </rPh>
    <rPh sb="4" eb="6">
      <t>イチラン</t>
    </rPh>
    <rPh sb="6" eb="7">
      <t>ヒョウ</t>
    </rPh>
    <rPh sb="43" eb="45">
      <t>チョクセツ</t>
    </rPh>
    <rPh sb="45" eb="47">
      <t>ニュウリョク</t>
    </rPh>
    <rPh sb="47" eb="49">
      <t>イガイ</t>
    </rPh>
    <phoneticPr fontId="5"/>
  </si>
  <si>
    <t>廃棄実績一覧表のプレビュー表示、印刷ができること。廃棄日は範囲指定ができ、日付はカレンダーからも選択ができること。</t>
    <rPh sb="0" eb="2">
      <t>ハイキ</t>
    </rPh>
    <rPh sb="2" eb="4">
      <t>ジッセキ</t>
    </rPh>
    <rPh sb="4" eb="6">
      <t>イチラン</t>
    </rPh>
    <rPh sb="6" eb="7">
      <t>ヒョウ</t>
    </rPh>
    <phoneticPr fontId="5"/>
  </si>
  <si>
    <t>権限設定は、利用者、組織、役職、組織+役職の単位で設定ができること。</t>
    <phoneticPr fontId="5"/>
  </si>
  <si>
    <t>各課の職員毎に権限区分を設定できること。また有効期間を指定できること。</t>
    <rPh sb="0" eb="1">
      <t>カク</t>
    </rPh>
    <rPh sb="1" eb="2">
      <t>カ</t>
    </rPh>
    <rPh sb="3" eb="5">
      <t>ショクイン</t>
    </rPh>
    <rPh sb="5" eb="6">
      <t>ゴト</t>
    </rPh>
    <rPh sb="7" eb="9">
      <t>ケンゲン</t>
    </rPh>
    <rPh sb="9" eb="11">
      <t>クブン</t>
    </rPh>
    <rPh sb="12" eb="14">
      <t>セッテイ</t>
    </rPh>
    <rPh sb="22" eb="24">
      <t>ユウコウ</t>
    </rPh>
    <rPh sb="24" eb="26">
      <t>キカン</t>
    </rPh>
    <rPh sb="27" eb="29">
      <t>シテイ</t>
    </rPh>
    <phoneticPr fontId="5"/>
  </si>
  <si>
    <t>引継予定一覧表</t>
    <rPh sb="0" eb="2">
      <t>ヒキツギ</t>
    </rPh>
    <rPh sb="2" eb="4">
      <t>ヨテイ</t>
    </rPh>
    <rPh sb="4" eb="6">
      <t>イチラン</t>
    </rPh>
    <rPh sb="6" eb="7">
      <t>ヒョウ</t>
    </rPh>
    <phoneticPr fontId="7"/>
  </si>
  <si>
    <t>引継チェックリスト</t>
    <rPh sb="0" eb="2">
      <t>ヒキツギ</t>
    </rPh>
    <phoneticPr fontId="7"/>
  </si>
  <si>
    <t>引継実績一覧表</t>
    <rPh sb="0" eb="2">
      <t>ヒキツギ</t>
    </rPh>
    <rPh sb="2" eb="4">
      <t>ジッセキ</t>
    </rPh>
    <rPh sb="4" eb="6">
      <t>イチラン</t>
    </rPh>
    <rPh sb="6" eb="7">
      <t>ヒョウ</t>
    </rPh>
    <phoneticPr fontId="7"/>
  </si>
  <si>
    <t>廃棄予定一覧表</t>
    <rPh sb="0" eb="2">
      <t>ハイキ</t>
    </rPh>
    <rPh sb="2" eb="4">
      <t>ヨテイ</t>
    </rPh>
    <rPh sb="4" eb="6">
      <t>イチラン</t>
    </rPh>
    <rPh sb="6" eb="7">
      <t>ヒョウ</t>
    </rPh>
    <phoneticPr fontId="7"/>
  </si>
  <si>
    <t>廃棄チェックリスト</t>
    <rPh sb="0" eb="2">
      <t>ハイキ</t>
    </rPh>
    <phoneticPr fontId="7"/>
  </si>
  <si>
    <t>廃棄実績一覧表</t>
    <rPh sb="0" eb="2">
      <t>ハイキ</t>
    </rPh>
    <rPh sb="2" eb="4">
      <t>ジッセキ</t>
    </rPh>
    <phoneticPr fontId="7"/>
  </si>
  <si>
    <t>任意</t>
    <rPh sb="0" eb="2">
      <t>ニンイ</t>
    </rPh>
    <phoneticPr fontId="1"/>
  </si>
  <si>
    <t>任意</t>
    <rPh sb="0" eb="2">
      <t>ニンイ</t>
    </rPh>
    <phoneticPr fontId="1"/>
  </si>
  <si>
    <t>ファイルの登録・複写・削除・更新および、文書の登録、削除、更新は、職員の権利区分に応じて実行権限の付与設定が可能であること。</t>
    <rPh sb="33" eb="35">
      <t>ショクイン</t>
    </rPh>
    <rPh sb="36" eb="40">
      <t>ケンリクブン</t>
    </rPh>
    <rPh sb="41" eb="42">
      <t>オウ</t>
    </rPh>
    <rPh sb="44" eb="46">
      <t>ジッコウ</t>
    </rPh>
    <rPh sb="46" eb="48">
      <t>ケンゲン</t>
    </rPh>
    <rPh sb="49" eb="51">
      <t>フヨ</t>
    </rPh>
    <rPh sb="51" eb="53">
      <t>セッテイ</t>
    </rPh>
    <rPh sb="54" eb="56">
      <t>カノウ</t>
    </rPh>
    <phoneticPr fontId="5"/>
  </si>
  <si>
    <t>トップ画面の文書管理ポートレット件数表示より受付文書一覧画面に遷移でき、該当文書を選択することで保管・供覧文書の登録ができること。</t>
    <rPh sb="18" eb="20">
      <t>ヒョウジ</t>
    </rPh>
    <rPh sb="28" eb="30">
      <t>ガメン</t>
    </rPh>
    <rPh sb="31" eb="33">
      <t>センイ</t>
    </rPh>
    <rPh sb="56" eb="58">
      <t>トウロク</t>
    </rPh>
    <phoneticPr fontId="5"/>
  </si>
  <si>
    <t>必須・任意</t>
    <rPh sb="0" eb="2">
      <t>ヒッス</t>
    </rPh>
    <rPh sb="3" eb="5">
      <t>ニンイ</t>
    </rPh>
    <phoneticPr fontId="1"/>
  </si>
  <si>
    <t>任意</t>
    <rPh sb="0" eb="2">
      <t>ニンイ</t>
    </rPh>
    <phoneticPr fontId="1"/>
  </si>
  <si>
    <t>任意　</t>
    <rPh sb="0" eb="2">
      <t>ニンイ</t>
    </rPh>
    <phoneticPr fontId="1"/>
  </si>
  <si>
    <t>引上決裁等が可能であること。</t>
    <rPh sb="0" eb="1">
      <t>イン</t>
    </rPh>
    <rPh sb="1" eb="2">
      <t>ジョウ</t>
    </rPh>
    <rPh sb="2" eb="4">
      <t>ケッサイ</t>
    </rPh>
    <rPh sb="4" eb="5">
      <t>トウ</t>
    </rPh>
    <rPh sb="6" eb="8">
      <t>カノウ</t>
    </rPh>
    <phoneticPr fontId="2"/>
  </si>
  <si>
    <t>出退勤管理</t>
    <phoneticPr fontId="1"/>
  </si>
  <si>
    <t>出張命令・精算入力</t>
    <phoneticPr fontId="1"/>
  </si>
  <si>
    <t>年末調整</t>
    <phoneticPr fontId="1"/>
  </si>
  <si>
    <t>扶養控除申告書</t>
    <phoneticPr fontId="1"/>
  </si>
  <si>
    <t>保険料控除兼配偶者特別控除申告書</t>
    <phoneticPr fontId="1"/>
  </si>
  <si>
    <t>部分休業の請求申請と取消申請ができること。</t>
    <phoneticPr fontId="1"/>
  </si>
  <si>
    <t>休暇種別の追加登録でき、変更（追加、名称変更、削除等）ができること。</t>
    <rPh sb="5" eb="7">
      <t>ツイカ</t>
    </rPh>
    <phoneticPr fontId="2"/>
  </si>
  <si>
    <t>付与登録された夜間手当は前月実績情報に集計されること。</t>
    <rPh sb="0" eb="2">
      <t>フヨ</t>
    </rPh>
    <rPh sb="2" eb="4">
      <t>トウロク</t>
    </rPh>
    <rPh sb="7" eb="9">
      <t>ヤカン</t>
    </rPh>
    <rPh sb="9" eb="11">
      <t>テアテ</t>
    </rPh>
    <rPh sb="12" eb="14">
      <t>ゼンゲツ</t>
    </rPh>
    <rPh sb="14" eb="16">
      <t>ジッセキ</t>
    </rPh>
    <rPh sb="16" eb="18">
      <t>ジョウホウ</t>
    </rPh>
    <rPh sb="19" eb="21">
      <t>シュウケイ</t>
    </rPh>
    <phoneticPr fontId="2"/>
  </si>
  <si>
    <t>給与システムからの給与明細情報をCSV形式等で取り込む機能があること。</t>
    <rPh sb="0" eb="2">
      <t>キュウヨ</t>
    </rPh>
    <rPh sb="9" eb="11">
      <t>キュウヨ</t>
    </rPh>
    <rPh sb="11" eb="13">
      <t>メイサイ</t>
    </rPh>
    <rPh sb="13" eb="15">
      <t>ジョウホウ</t>
    </rPh>
    <rPh sb="19" eb="21">
      <t>ケイシキ</t>
    </rPh>
    <rPh sb="21" eb="22">
      <t>トウ</t>
    </rPh>
    <rPh sb="23" eb="24">
      <t>ト</t>
    </rPh>
    <rPh sb="25" eb="26">
      <t>コ</t>
    </rPh>
    <rPh sb="27" eb="29">
      <t>キノウ</t>
    </rPh>
    <phoneticPr fontId="2"/>
  </si>
  <si>
    <t>給与システムからの源泉徴収票情報をCSV形式等で取り込む機能があること。</t>
    <rPh sb="0" eb="2">
      <t>キュウヨ</t>
    </rPh>
    <rPh sb="9" eb="11">
      <t>ゲンセン</t>
    </rPh>
    <rPh sb="11" eb="13">
      <t>チョウシュウ</t>
    </rPh>
    <rPh sb="13" eb="14">
      <t>ヒョウ</t>
    </rPh>
    <rPh sb="14" eb="16">
      <t>ジョウホウ</t>
    </rPh>
    <rPh sb="28" eb="30">
      <t>キノウ</t>
    </rPh>
    <phoneticPr fontId="2"/>
  </si>
  <si>
    <t>人事システムからの辞令情報をCSV形式等で取り込む機能があること。</t>
    <rPh sb="0" eb="2">
      <t>ジンジ</t>
    </rPh>
    <rPh sb="9" eb="11">
      <t>ジレイ</t>
    </rPh>
    <rPh sb="11" eb="13">
      <t>ジョウホウ</t>
    </rPh>
    <rPh sb="25" eb="27">
      <t>キノウ</t>
    </rPh>
    <phoneticPr fontId="2"/>
  </si>
  <si>
    <t xml:space="preserve">扶養控除申告書で申告した内容をCSV形式等で出力できること。
</t>
    <rPh sb="0" eb="2">
      <t>フヨウ</t>
    </rPh>
    <rPh sb="2" eb="4">
      <t>コウジョ</t>
    </rPh>
    <rPh sb="4" eb="7">
      <t>シンコクショ</t>
    </rPh>
    <rPh sb="8" eb="10">
      <t>シンコク</t>
    </rPh>
    <rPh sb="12" eb="14">
      <t>ナイヨウ</t>
    </rPh>
    <phoneticPr fontId="1"/>
  </si>
  <si>
    <t>保険料控除兼配偶者特別控除申告書で申告した内容をCSV形式等で出力できること。</t>
    <rPh sb="0" eb="3">
      <t>ホケンリョウ</t>
    </rPh>
    <rPh sb="3" eb="5">
      <t>コウジョ</t>
    </rPh>
    <rPh sb="5" eb="6">
      <t>ケン</t>
    </rPh>
    <rPh sb="6" eb="9">
      <t>ハイグウシャ</t>
    </rPh>
    <rPh sb="9" eb="11">
      <t>トクベツ</t>
    </rPh>
    <rPh sb="11" eb="13">
      <t>コウジョ</t>
    </rPh>
    <rPh sb="13" eb="16">
      <t>シンコクショ</t>
    </rPh>
    <rPh sb="17" eb="19">
      <t>シンコク</t>
    </rPh>
    <rPh sb="21" eb="23">
      <t>ナイヨウ</t>
    </rPh>
    <phoneticPr fontId="1"/>
  </si>
  <si>
    <t>住宅借入金等特別控除申告書で申告した内容をCSV形式等で出力できること。</t>
    <rPh sb="0" eb="2">
      <t>ジュウタク</t>
    </rPh>
    <rPh sb="2" eb="4">
      <t>カリイレ</t>
    </rPh>
    <rPh sb="4" eb="6">
      <t>キンナド</t>
    </rPh>
    <rPh sb="6" eb="8">
      <t>トクベツ</t>
    </rPh>
    <rPh sb="8" eb="10">
      <t>コウジョ</t>
    </rPh>
    <rPh sb="10" eb="13">
      <t>シンコクショ</t>
    </rPh>
    <rPh sb="14" eb="16">
      <t>シンコク</t>
    </rPh>
    <rPh sb="18" eb="20">
      <t>ナイヨウ</t>
    </rPh>
    <phoneticPr fontId="1"/>
  </si>
  <si>
    <t>給与システムからの給与明細情報をCSV形式等で取り込む機能があること。</t>
    <rPh sb="0" eb="2">
      <t>キュウヨ</t>
    </rPh>
    <rPh sb="9" eb="11">
      <t>キュウヨ</t>
    </rPh>
    <rPh sb="11" eb="13">
      <t>メイサイ</t>
    </rPh>
    <rPh sb="13" eb="15">
      <t>ジョウホウ</t>
    </rPh>
    <rPh sb="19" eb="22">
      <t>ケイシキトウ</t>
    </rPh>
    <rPh sb="23" eb="24">
      <t>ト</t>
    </rPh>
    <rPh sb="25" eb="26">
      <t>コ</t>
    </rPh>
    <rPh sb="27" eb="29">
      <t>キノウ</t>
    </rPh>
    <phoneticPr fontId="6"/>
  </si>
  <si>
    <t>扶養控除申告書で申告した内容をCSV形式等で出力できること。</t>
    <rPh sb="0" eb="2">
      <t>フヨウ</t>
    </rPh>
    <rPh sb="2" eb="4">
      <t>コウジョ</t>
    </rPh>
    <rPh sb="4" eb="7">
      <t>シンコクショ</t>
    </rPh>
    <rPh sb="8" eb="10">
      <t>シンコク</t>
    </rPh>
    <rPh sb="12" eb="14">
      <t>ナイヨウ</t>
    </rPh>
    <phoneticPr fontId="9"/>
  </si>
  <si>
    <t>保険料控除兼配偶者特別控除申告書で申告した内容をCSV形式等で出力できること。</t>
    <rPh sb="0" eb="3">
      <t>ホケンリョウ</t>
    </rPh>
    <rPh sb="3" eb="5">
      <t>コウジョ</t>
    </rPh>
    <rPh sb="5" eb="6">
      <t>ケン</t>
    </rPh>
    <rPh sb="6" eb="9">
      <t>ハイグウシャ</t>
    </rPh>
    <rPh sb="9" eb="11">
      <t>トクベツ</t>
    </rPh>
    <rPh sb="11" eb="13">
      <t>コウジョ</t>
    </rPh>
    <rPh sb="13" eb="16">
      <t>シンコクショ</t>
    </rPh>
    <rPh sb="17" eb="19">
      <t>シンコク</t>
    </rPh>
    <rPh sb="21" eb="23">
      <t>ナイヨウ</t>
    </rPh>
    <phoneticPr fontId="9"/>
  </si>
  <si>
    <t>住宅借入金等特別控除申告書で申告した内容をCSV形式等で出力できること。</t>
    <rPh sb="0" eb="2">
      <t>ジュウタク</t>
    </rPh>
    <rPh sb="2" eb="4">
      <t>カリイレ</t>
    </rPh>
    <rPh sb="4" eb="6">
      <t>キンナド</t>
    </rPh>
    <rPh sb="6" eb="8">
      <t>トクベツ</t>
    </rPh>
    <rPh sb="8" eb="10">
      <t>コウジョ</t>
    </rPh>
    <rPh sb="10" eb="13">
      <t>シンコクショ</t>
    </rPh>
    <rPh sb="14" eb="16">
      <t>シンコク</t>
    </rPh>
    <rPh sb="18" eb="20">
      <t>ナイヨウ</t>
    </rPh>
    <phoneticPr fontId="9"/>
  </si>
  <si>
    <t>人事給与システムからの人事情報、所属情報、科目情報をCSV形式等で取り込む機能があること。</t>
    <rPh sb="29" eb="31">
      <t>ケイシキ</t>
    </rPh>
    <rPh sb="31" eb="32">
      <t>トウ</t>
    </rPh>
    <phoneticPr fontId="2"/>
  </si>
  <si>
    <r>
      <t>時間外勤務手当情報、特殊勤務手当情報、宿日直勤務手当情報、管理職特別勤務手当情報など、給与計算基礎となる前月実績情報を</t>
    </r>
    <r>
      <rPr>
        <sz val="11"/>
        <color theme="1"/>
        <rFont val="ＭＳ Ｐゴシック"/>
        <family val="3"/>
        <charset val="128"/>
        <scheme val="minor"/>
      </rPr>
      <t>CSV形式等で出力できること。</t>
    </r>
    <rPh sb="5" eb="7">
      <t>テアテ</t>
    </rPh>
    <rPh sb="7" eb="9">
      <t>ジョウホウ</t>
    </rPh>
    <rPh sb="52" eb="54">
      <t>ゼンゲツ</t>
    </rPh>
    <rPh sb="54" eb="56">
      <t>ジッセキ</t>
    </rPh>
    <rPh sb="56" eb="58">
      <t>ジョウホウ</t>
    </rPh>
    <rPh sb="62" eb="64">
      <t>ケイシキ</t>
    </rPh>
    <rPh sb="64" eb="65">
      <t>トウ</t>
    </rPh>
    <rPh sb="66" eb="68">
      <t>シュツリョク</t>
    </rPh>
    <phoneticPr fontId="2"/>
  </si>
  <si>
    <r>
      <t>庶務管理シ</t>
    </r>
    <r>
      <rPr>
        <sz val="11"/>
        <color theme="1"/>
        <rFont val="ＭＳ Ｐゴシック"/>
        <family val="3"/>
        <charset val="128"/>
        <scheme val="minor"/>
      </rPr>
      <t>ステムで管理している減額情報をCSV形式等で出力できること。</t>
    </r>
    <rPh sb="0" eb="2">
      <t>ショム</t>
    </rPh>
    <rPh sb="2" eb="4">
      <t>カンリ</t>
    </rPh>
    <rPh sb="9" eb="11">
      <t>カンリ</t>
    </rPh>
    <rPh sb="15" eb="17">
      <t>ゲンガク</t>
    </rPh>
    <rPh sb="17" eb="19">
      <t>ジョウホウ</t>
    </rPh>
    <rPh sb="23" eb="25">
      <t>ケイシキ</t>
    </rPh>
    <rPh sb="25" eb="26">
      <t>トウ</t>
    </rPh>
    <rPh sb="27" eb="29">
      <t>シュツリョク</t>
    </rPh>
    <phoneticPr fontId="1"/>
  </si>
  <si>
    <t>人事給与システムの家族情報を庶務管理システムにCSV形式等で取り込む機能があること。</t>
    <rPh sb="0" eb="2">
      <t>ジンジ</t>
    </rPh>
    <rPh sb="2" eb="4">
      <t>キュウヨ</t>
    </rPh>
    <rPh sb="9" eb="11">
      <t>カゾク</t>
    </rPh>
    <rPh sb="11" eb="13">
      <t>ジョウホウ</t>
    </rPh>
    <rPh sb="14" eb="16">
      <t>ショム</t>
    </rPh>
    <rPh sb="16" eb="18">
      <t>カンリ</t>
    </rPh>
    <phoneticPr fontId="2"/>
  </si>
  <si>
    <t>人事給与システムの口座情報を庶務管理システムにCSV形式等で取り込む機能があること。</t>
    <rPh sb="9" eb="11">
      <t>コウザ</t>
    </rPh>
    <rPh sb="11" eb="13">
      <t>ジョウホウ</t>
    </rPh>
    <phoneticPr fontId="1"/>
  </si>
  <si>
    <r>
      <t>庶務管理システムの届出申請で認定処理された届出情報（氏名住所、扶養親族（扶養手当）、児童手当、振込口座、住居手当、通勤手当）</t>
    </r>
    <r>
      <rPr>
        <sz val="11"/>
        <color theme="1"/>
        <rFont val="ＭＳ Ｐゴシック"/>
        <family val="3"/>
        <charset val="128"/>
        <scheme val="minor"/>
      </rPr>
      <t>をCSV形式等で出力できること。</t>
    </r>
    <phoneticPr fontId="1"/>
  </si>
  <si>
    <t>人事給与システムで管理している年末調整情報（申告前）を庶務管理システムに取り込めること。</t>
    <rPh sb="9" eb="11">
      <t>カンリ</t>
    </rPh>
    <rPh sb="15" eb="17">
      <t>ネンマツ</t>
    </rPh>
    <rPh sb="17" eb="19">
      <t>チョウセイ</t>
    </rPh>
    <rPh sb="19" eb="21">
      <t>ジョウホウ</t>
    </rPh>
    <rPh sb="22" eb="24">
      <t>シンコク</t>
    </rPh>
    <rPh sb="24" eb="25">
      <t>マエ</t>
    </rPh>
    <rPh sb="27" eb="29">
      <t>ショム</t>
    </rPh>
    <rPh sb="29" eb="31">
      <t>カンリ</t>
    </rPh>
    <rPh sb="36" eb="37">
      <t>ト</t>
    </rPh>
    <rPh sb="38" eb="39">
      <t>コ</t>
    </rPh>
    <phoneticPr fontId="2"/>
  </si>
  <si>
    <t>庶務管理システムで申告した年末調整情報（扶養控除申告情報、本人申告情報、生命保険料控除情報、損害保険料控除情報）をCSV形式等で出力できること。</t>
    <rPh sb="0" eb="2">
      <t>ショム</t>
    </rPh>
    <rPh sb="2" eb="4">
      <t>カンリ</t>
    </rPh>
    <rPh sb="9" eb="11">
      <t>シンコク</t>
    </rPh>
    <rPh sb="13" eb="15">
      <t>ネンマツ</t>
    </rPh>
    <rPh sb="15" eb="17">
      <t>チョウセイ</t>
    </rPh>
    <rPh sb="17" eb="19">
      <t>ジョウホウ</t>
    </rPh>
    <rPh sb="60" eb="62">
      <t>ケイシキ</t>
    </rPh>
    <rPh sb="62" eb="63">
      <t>トウ</t>
    </rPh>
    <rPh sb="64" eb="66">
      <t>シュツリョク</t>
    </rPh>
    <phoneticPr fontId="1"/>
  </si>
  <si>
    <t>必須</t>
    <rPh sb="0" eb="2">
      <t>ヒッス</t>
    </rPh>
    <phoneticPr fontId="1"/>
  </si>
  <si>
    <t>供覧書・起案書、各種帳票等は印刷前にプレビュー表示ができること。</t>
    <rPh sb="0" eb="2">
      <t>キョウラン</t>
    </rPh>
    <rPh sb="2" eb="3">
      <t>ショ</t>
    </rPh>
    <rPh sb="4" eb="6">
      <t>キアン</t>
    </rPh>
    <rPh sb="6" eb="7">
      <t>ショ</t>
    </rPh>
    <rPh sb="10" eb="12">
      <t>チョウヒョウ</t>
    </rPh>
    <rPh sb="12" eb="13">
      <t>トウ</t>
    </rPh>
    <rPh sb="14" eb="16">
      <t>インサツ</t>
    </rPh>
    <rPh sb="16" eb="17">
      <t>マエ</t>
    </rPh>
    <rPh sb="23" eb="25">
      <t>ヒョウジ</t>
    </rPh>
    <phoneticPr fontId="5"/>
  </si>
  <si>
    <t>収受文書を保存するためのファイルは、任意のファイル項目から検索し選択できること。
検索項目は以下のような項目から検索ができること。
※所管所属、年度（範囲指定ができること）、ファイル名、分類、分類名、保存期間、ファイル番号、年度暦年区分、毎年利用区分、廃棄区分、保存場所、保存場所名、保存期間満了時の処理区分、作成所属、登録日時（範囲指定ができること）、更新日時（範囲指定ができること）</t>
    <rPh sb="32" eb="34">
      <t>センタク</t>
    </rPh>
    <rPh sb="67" eb="69">
      <t>ショカン</t>
    </rPh>
    <rPh sb="69" eb="71">
      <t>ショゾク</t>
    </rPh>
    <rPh sb="75" eb="77">
      <t>ハンイ</t>
    </rPh>
    <rPh sb="77" eb="79">
      <t>シテイ</t>
    </rPh>
    <rPh sb="91" eb="92">
      <t>メイ</t>
    </rPh>
    <rPh sb="93" eb="95">
      <t>ブンルイ</t>
    </rPh>
    <rPh sb="96" eb="98">
      <t>ブンルイ</t>
    </rPh>
    <rPh sb="98" eb="99">
      <t>メイ</t>
    </rPh>
    <rPh sb="100" eb="102">
      <t>ホゾン</t>
    </rPh>
    <rPh sb="102" eb="104">
      <t>キカン</t>
    </rPh>
    <rPh sb="109" eb="111">
      <t>バンゴウ</t>
    </rPh>
    <rPh sb="112" eb="114">
      <t>ネンド</t>
    </rPh>
    <rPh sb="114" eb="116">
      <t>レキネン</t>
    </rPh>
    <rPh sb="116" eb="118">
      <t>クブン</t>
    </rPh>
    <rPh sb="119" eb="121">
      <t>マイネン</t>
    </rPh>
    <rPh sb="121" eb="123">
      <t>リヨウ</t>
    </rPh>
    <rPh sb="123" eb="125">
      <t>クブン</t>
    </rPh>
    <rPh sb="126" eb="128">
      <t>ハイキ</t>
    </rPh>
    <rPh sb="128" eb="130">
      <t>クブン</t>
    </rPh>
    <rPh sb="131" eb="133">
      <t>ホゾン</t>
    </rPh>
    <rPh sb="133" eb="135">
      <t>バショ</t>
    </rPh>
    <rPh sb="136" eb="138">
      <t>ホゾン</t>
    </rPh>
    <rPh sb="138" eb="140">
      <t>バショ</t>
    </rPh>
    <rPh sb="140" eb="141">
      <t>メイ</t>
    </rPh>
    <rPh sb="142" eb="144">
      <t>ホゾン</t>
    </rPh>
    <rPh sb="144" eb="146">
      <t>キカン</t>
    </rPh>
    <rPh sb="146" eb="148">
      <t>マンリョウ</t>
    </rPh>
    <rPh sb="148" eb="149">
      <t>ジ</t>
    </rPh>
    <rPh sb="150" eb="152">
      <t>ショリ</t>
    </rPh>
    <rPh sb="152" eb="154">
      <t>クブン</t>
    </rPh>
    <rPh sb="155" eb="157">
      <t>サクセイ</t>
    </rPh>
    <rPh sb="157" eb="159">
      <t>ショゾク</t>
    </rPh>
    <rPh sb="160" eb="162">
      <t>トウロク</t>
    </rPh>
    <rPh sb="162" eb="164">
      <t>ニチジ</t>
    </rPh>
    <rPh sb="165" eb="167">
      <t>ハンイ</t>
    </rPh>
    <rPh sb="167" eb="169">
      <t>シテイ</t>
    </rPh>
    <rPh sb="177" eb="179">
      <t>コウシン</t>
    </rPh>
    <rPh sb="179" eb="181">
      <t>ニチジ</t>
    </rPh>
    <rPh sb="182" eb="184">
      <t>ハンイ</t>
    </rPh>
    <rPh sb="184" eb="186">
      <t>シテイ</t>
    </rPh>
    <phoneticPr fontId="5"/>
  </si>
  <si>
    <t>起案文書を保存するためのファイルは、任意のファイル項目から検索し選択できること。
検索項目は以下のような項目から検索ができること。
※所管所属、年度（範囲指定ができること）、ファイル名、分類、分類名、保存期間、ファイル番号、年度暦年区分、毎年利用区分、廃棄区分、保存場所、保存場所名、保存期間満了時の処理区分、作成所属、登録日時（範囲指定ができること）、更新日時（範囲指定ができること）</t>
    <rPh sb="0" eb="2">
      <t>キアン</t>
    </rPh>
    <rPh sb="67" eb="69">
      <t>ショカン</t>
    </rPh>
    <rPh sb="69" eb="71">
      <t>ショゾク</t>
    </rPh>
    <rPh sb="75" eb="77">
      <t>ハンイ</t>
    </rPh>
    <rPh sb="77" eb="79">
      <t>シテイ</t>
    </rPh>
    <rPh sb="93" eb="95">
      <t>ブンルイ</t>
    </rPh>
    <rPh sb="96" eb="98">
      <t>ブンルイ</t>
    </rPh>
    <rPh sb="98" eb="99">
      <t>メイ</t>
    </rPh>
    <rPh sb="100" eb="102">
      <t>ホゾン</t>
    </rPh>
    <rPh sb="102" eb="104">
      <t>キカン</t>
    </rPh>
    <rPh sb="109" eb="111">
      <t>バンゴウ</t>
    </rPh>
    <rPh sb="112" eb="114">
      <t>ネンド</t>
    </rPh>
    <rPh sb="114" eb="116">
      <t>レキネン</t>
    </rPh>
    <rPh sb="116" eb="118">
      <t>クブン</t>
    </rPh>
    <rPh sb="119" eb="121">
      <t>マイネン</t>
    </rPh>
    <rPh sb="121" eb="123">
      <t>リヨウ</t>
    </rPh>
    <rPh sb="123" eb="125">
      <t>クブン</t>
    </rPh>
    <rPh sb="126" eb="128">
      <t>ハイキ</t>
    </rPh>
    <rPh sb="128" eb="130">
      <t>クブン</t>
    </rPh>
    <rPh sb="131" eb="133">
      <t>ホゾン</t>
    </rPh>
    <rPh sb="133" eb="135">
      <t>バショ</t>
    </rPh>
    <rPh sb="136" eb="138">
      <t>ホゾン</t>
    </rPh>
    <rPh sb="138" eb="140">
      <t>バショ</t>
    </rPh>
    <rPh sb="140" eb="141">
      <t>メイ</t>
    </rPh>
    <rPh sb="142" eb="144">
      <t>ホゾン</t>
    </rPh>
    <rPh sb="144" eb="146">
      <t>キカン</t>
    </rPh>
    <rPh sb="146" eb="148">
      <t>マンリョウ</t>
    </rPh>
    <rPh sb="148" eb="149">
      <t>ジ</t>
    </rPh>
    <rPh sb="150" eb="152">
      <t>ショリ</t>
    </rPh>
    <rPh sb="152" eb="154">
      <t>クブン</t>
    </rPh>
    <rPh sb="155" eb="157">
      <t>サクセイ</t>
    </rPh>
    <rPh sb="157" eb="159">
      <t>ショゾク</t>
    </rPh>
    <rPh sb="160" eb="162">
      <t>トウロク</t>
    </rPh>
    <rPh sb="162" eb="164">
      <t>ニチジ</t>
    </rPh>
    <rPh sb="165" eb="167">
      <t>ハンイ</t>
    </rPh>
    <rPh sb="167" eb="169">
      <t>シテイ</t>
    </rPh>
    <rPh sb="177" eb="179">
      <t>コウシン</t>
    </rPh>
    <rPh sb="179" eb="181">
      <t>ニチジ</t>
    </rPh>
    <rPh sb="182" eb="184">
      <t>ハンイ</t>
    </rPh>
    <rPh sb="184" eb="186">
      <t>シテイ</t>
    </rPh>
    <phoneticPr fontId="5"/>
  </si>
  <si>
    <t>施行文書を保存するためのファイルは、任意のファイル項目から検索し選択できること。
検索項目は以下のような項目から検索ができること。
※所管所属、年度（範囲指定ができること）、件名、分類、分類名、保存期間、ファイル番号、年度暦年区分、毎年利用区分、廃棄区分、保存場所、保存場所名、保存期間満了時の処理区分、作成所属、登録日時（範囲指定ができること）、更新日時（範囲指定ができること）</t>
    <rPh sb="0" eb="2">
      <t>セコウ</t>
    </rPh>
    <rPh sb="67" eb="69">
      <t>ショカン</t>
    </rPh>
    <rPh sb="69" eb="71">
      <t>ショゾク</t>
    </rPh>
    <rPh sb="75" eb="77">
      <t>ハンイ</t>
    </rPh>
    <rPh sb="77" eb="79">
      <t>シテイ</t>
    </rPh>
    <rPh sb="87" eb="89">
      <t>ケンメイ</t>
    </rPh>
    <rPh sb="90" eb="92">
      <t>ブンルイ</t>
    </rPh>
    <rPh sb="93" eb="95">
      <t>ブンルイ</t>
    </rPh>
    <rPh sb="95" eb="96">
      <t>メイ</t>
    </rPh>
    <rPh sb="97" eb="99">
      <t>ホゾン</t>
    </rPh>
    <rPh sb="99" eb="101">
      <t>キカン</t>
    </rPh>
    <rPh sb="106" eb="108">
      <t>バンゴウ</t>
    </rPh>
    <rPh sb="109" eb="111">
      <t>ネンド</t>
    </rPh>
    <rPh sb="111" eb="113">
      <t>レキネン</t>
    </rPh>
    <rPh sb="113" eb="115">
      <t>クブン</t>
    </rPh>
    <rPh sb="116" eb="118">
      <t>マイネン</t>
    </rPh>
    <rPh sb="118" eb="120">
      <t>リヨウ</t>
    </rPh>
    <rPh sb="120" eb="122">
      <t>クブン</t>
    </rPh>
    <rPh sb="123" eb="125">
      <t>ハイキ</t>
    </rPh>
    <rPh sb="125" eb="127">
      <t>クブン</t>
    </rPh>
    <rPh sb="128" eb="130">
      <t>ホゾン</t>
    </rPh>
    <rPh sb="130" eb="132">
      <t>バショ</t>
    </rPh>
    <rPh sb="133" eb="135">
      <t>ホゾン</t>
    </rPh>
    <rPh sb="135" eb="137">
      <t>バショ</t>
    </rPh>
    <rPh sb="137" eb="138">
      <t>メイ</t>
    </rPh>
    <rPh sb="139" eb="141">
      <t>ホゾン</t>
    </rPh>
    <rPh sb="141" eb="143">
      <t>キカン</t>
    </rPh>
    <rPh sb="143" eb="145">
      <t>マンリョウ</t>
    </rPh>
    <rPh sb="145" eb="146">
      <t>ジ</t>
    </rPh>
    <rPh sb="147" eb="149">
      <t>ショリ</t>
    </rPh>
    <rPh sb="149" eb="151">
      <t>クブン</t>
    </rPh>
    <rPh sb="152" eb="154">
      <t>サクセイ</t>
    </rPh>
    <rPh sb="154" eb="156">
      <t>ショゾク</t>
    </rPh>
    <rPh sb="157" eb="159">
      <t>トウロク</t>
    </rPh>
    <rPh sb="159" eb="161">
      <t>ニチジ</t>
    </rPh>
    <rPh sb="162" eb="164">
      <t>ハンイ</t>
    </rPh>
    <rPh sb="164" eb="166">
      <t>シテイ</t>
    </rPh>
    <rPh sb="174" eb="176">
      <t>コウシン</t>
    </rPh>
    <rPh sb="176" eb="178">
      <t>ニチジ</t>
    </rPh>
    <rPh sb="179" eb="181">
      <t>ハンイ</t>
    </rPh>
    <rPh sb="181" eb="183">
      <t>シテイ</t>
    </rPh>
    <phoneticPr fontId="5"/>
  </si>
  <si>
    <t>ファイル項目は以下の項目が登録できること。
※所管所属、年度、ファイル名、保存期間、分類、毎年利用区分、年度・暦年区分、保管媒体区分（紙・電子・その他）、ファイル番号(自動採番）、保存場所、保存期間満了時の処理区分(廃棄、移管、その他）、機密レベル、公開区分、公開ファイル名、廃棄区分、廃棄延長年、内容・取扱い、備考、作成者</t>
    <rPh sb="13" eb="15">
      <t>トウロク</t>
    </rPh>
    <rPh sb="35" eb="36">
      <t>メイ</t>
    </rPh>
    <rPh sb="84" eb="86">
      <t>ジドウ</t>
    </rPh>
    <rPh sb="86" eb="88">
      <t>サイバン</t>
    </rPh>
    <phoneticPr fontId="5"/>
  </si>
  <si>
    <t>公開ファイル名については、ファイル名からコピーできること。</t>
    <rPh sb="0" eb="2">
      <t>コウカイ</t>
    </rPh>
    <rPh sb="6" eb="7">
      <t>メイ</t>
    </rPh>
    <rPh sb="17" eb="18">
      <t>メイ</t>
    </rPh>
    <phoneticPr fontId="5"/>
  </si>
  <si>
    <t>以下に示す項目はプルダウンメニューより簡単な操作で登録ができること。
※所管所属、保存期間、、媒体区分（紙・電子・その他）、保存期間満了時の処理区分(廃棄、移管、その他）、廃棄区分、機密レベル</t>
    <rPh sb="0" eb="2">
      <t>イカ</t>
    </rPh>
    <rPh sb="3" eb="4">
      <t>シメ</t>
    </rPh>
    <rPh sb="5" eb="7">
      <t>コウモク</t>
    </rPh>
    <rPh sb="19" eb="21">
      <t>カンタン</t>
    </rPh>
    <rPh sb="22" eb="24">
      <t>ソウサ</t>
    </rPh>
    <rPh sb="25" eb="27">
      <t>トウロク</t>
    </rPh>
    <rPh sb="86" eb="88">
      <t>ハイキ</t>
    </rPh>
    <rPh sb="88" eb="90">
      <t>クブン</t>
    </rPh>
    <phoneticPr fontId="5"/>
  </si>
  <si>
    <t>ファイルの検索について、詳細検索機能を有し、任意の項目から検索ができること。
なお、検索項目は以下の項目から検索ができること。
※所管所属、年度（範囲指定ができること）、年度・暦年区分、毎年度利用区分、廃棄区分（未廃棄、廃棄済、不明）、ファイル名、分類、保存場所、保存場所名、分類名、保存期間、保存期間満了時の処理（廃棄・移管・その他）、ファイル番号、作成所属、登録日時、更新日時</t>
    <rPh sb="12" eb="14">
      <t>ショウサイ</t>
    </rPh>
    <rPh sb="14" eb="16">
      <t>ケンサク</t>
    </rPh>
    <rPh sb="16" eb="18">
      <t>キノウ</t>
    </rPh>
    <rPh sb="19" eb="20">
      <t>ユウ</t>
    </rPh>
    <rPh sb="65" eb="67">
      <t>ショカン</t>
    </rPh>
    <rPh sb="67" eb="69">
      <t>ショゾク</t>
    </rPh>
    <rPh sb="73" eb="75">
      <t>ハンイ</t>
    </rPh>
    <rPh sb="75" eb="77">
      <t>シテイ</t>
    </rPh>
    <rPh sb="95" eb="96">
      <t>ド</t>
    </rPh>
    <rPh sb="106" eb="107">
      <t>ミ</t>
    </rPh>
    <rPh sb="107" eb="109">
      <t>ハイキ</t>
    </rPh>
    <rPh sb="110" eb="112">
      <t>ハイキ</t>
    </rPh>
    <rPh sb="112" eb="113">
      <t>ズ</t>
    </rPh>
    <rPh sb="114" eb="116">
      <t>フメイ</t>
    </rPh>
    <rPh sb="124" eb="126">
      <t>ブンルイ</t>
    </rPh>
    <rPh sb="127" eb="129">
      <t>ホゾン</t>
    </rPh>
    <rPh sb="129" eb="131">
      <t>バショ</t>
    </rPh>
    <rPh sb="132" eb="134">
      <t>ホゾン</t>
    </rPh>
    <rPh sb="134" eb="136">
      <t>バショ</t>
    </rPh>
    <rPh sb="136" eb="137">
      <t>メイ</t>
    </rPh>
    <rPh sb="138" eb="140">
      <t>ブンルイ</t>
    </rPh>
    <rPh sb="140" eb="141">
      <t>メイ</t>
    </rPh>
    <rPh sb="147" eb="149">
      <t>ホゾン</t>
    </rPh>
    <rPh sb="149" eb="151">
      <t>キカン</t>
    </rPh>
    <rPh sb="151" eb="153">
      <t>マンリョウ</t>
    </rPh>
    <rPh sb="153" eb="154">
      <t>ジ</t>
    </rPh>
    <rPh sb="155" eb="157">
      <t>ショリ</t>
    </rPh>
    <rPh sb="158" eb="160">
      <t>ハイキ</t>
    </rPh>
    <rPh sb="161" eb="163">
      <t>イカン</t>
    </rPh>
    <rPh sb="166" eb="167">
      <t>タ</t>
    </rPh>
    <rPh sb="173" eb="175">
      <t>バンゴウ</t>
    </rPh>
    <rPh sb="176" eb="178">
      <t>サクセイ</t>
    </rPh>
    <rPh sb="178" eb="180">
      <t>ショゾク</t>
    </rPh>
    <rPh sb="181" eb="183">
      <t>トウロク</t>
    </rPh>
    <rPh sb="183" eb="184">
      <t>ヒ</t>
    </rPh>
    <rPh sb="184" eb="185">
      <t>ジ</t>
    </rPh>
    <rPh sb="186" eb="188">
      <t>コウシン</t>
    </rPh>
    <rPh sb="188" eb="189">
      <t>ヒ</t>
    </rPh>
    <rPh sb="189" eb="190">
      <t>ジ</t>
    </rPh>
    <phoneticPr fontId="5"/>
  </si>
  <si>
    <t>インデックスの出力項目は以下の項目が出力できること。
※所属名、廃棄年度、場所名、ファイル番号、作成年度、保存年限、ファイル名</t>
    <rPh sb="7" eb="9">
      <t>シュツリョク</t>
    </rPh>
    <rPh sb="9" eb="11">
      <t>コウモク</t>
    </rPh>
    <rPh sb="18" eb="20">
      <t>シュツリョク</t>
    </rPh>
    <rPh sb="28" eb="30">
      <t>ショゾク</t>
    </rPh>
    <rPh sb="30" eb="31">
      <t>メイ</t>
    </rPh>
    <rPh sb="32" eb="34">
      <t>ハイキ</t>
    </rPh>
    <rPh sb="34" eb="36">
      <t>ネンド</t>
    </rPh>
    <rPh sb="37" eb="39">
      <t>バショ</t>
    </rPh>
    <rPh sb="39" eb="40">
      <t>メイ</t>
    </rPh>
    <rPh sb="45" eb="47">
      <t>バンゴウ</t>
    </rPh>
    <rPh sb="48" eb="50">
      <t>サクセイ</t>
    </rPh>
    <rPh sb="50" eb="52">
      <t>ネンド</t>
    </rPh>
    <rPh sb="53" eb="55">
      <t>ホゾン</t>
    </rPh>
    <rPh sb="55" eb="57">
      <t>ネンゲン</t>
    </rPh>
    <rPh sb="62" eb="63">
      <t>メイ</t>
    </rPh>
    <phoneticPr fontId="5"/>
  </si>
  <si>
    <t>引継対象データが多い場合、ファイル番号、保存期間、内容・取扱いの項目からデータの絞り込みができること。</t>
    <rPh sb="0" eb="2">
      <t>ヒキツギ</t>
    </rPh>
    <rPh sb="2" eb="4">
      <t>タイショウ</t>
    </rPh>
    <rPh sb="8" eb="9">
      <t>オオ</t>
    </rPh>
    <rPh sb="10" eb="12">
      <t>バアイ</t>
    </rPh>
    <rPh sb="17" eb="19">
      <t>バンゴウ</t>
    </rPh>
    <rPh sb="20" eb="22">
      <t>ホゾン</t>
    </rPh>
    <rPh sb="22" eb="24">
      <t>キカン</t>
    </rPh>
    <rPh sb="25" eb="27">
      <t>ナイヨウ</t>
    </rPh>
    <rPh sb="28" eb="30">
      <t>トリアツカ</t>
    </rPh>
    <rPh sb="32" eb="34">
      <t>コウモク</t>
    </rPh>
    <rPh sb="40" eb="41">
      <t>シボ</t>
    </rPh>
    <rPh sb="42" eb="43">
      <t>コ</t>
    </rPh>
    <phoneticPr fontId="5"/>
  </si>
  <si>
    <t>引継チェックリストの出力項目は以下の項目が出力できること。またＰＤＦ出力もできること。
※所属、ファイル番号、年度、タイトル、分類、場所、場所（新）、保存期間、作成所属、内容・取扱い</t>
    <rPh sb="0" eb="2">
      <t>ヒキツギ</t>
    </rPh>
    <rPh sb="66" eb="68">
      <t>バショ</t>
    </rPh>
    <rPh sb="69" eb="71">
      <t>バショ</t>
    </rPh>
    <rPh sb="72" eb="73">
      <t>シン</t>
    </rPh>
    <rPh sb="80" eb="82">
      <t>サクセイ</t>
    </rPh>
    <rPh sb="82" eb="84">
      <t>ショゾク</t>
    </rPh>
    <rPh sb="85" eb="87">
      <t>ナイヨウ</t>
    </rPh>
    <rPh sb="88" eb="90">
      <t>トリアツカ</t>
    </rPh>
    <phoneticPr fontId="5"/>
  </si>
  <si>
    <t>引継実績一覧表の出力項目は以下の項目が出力できること。またＰＤＦ出力もできること。
※ファイル番号、年度、タイトル、分類、保存期間、引継日、場所また任意の帳票タイトル</t>
    <rPh sb="8" eb="10">
      <t>シュツリョク</t>
    </rPh>
    <rPh sb="10" eb="12">
      <t>コウモク</t>
    </rPh>
    <rPh sb="19" eb="21">
      <t>シュツリョク</t>
    </rPh>
    <rPh sb="47" eb="49">
      <t>バンゴウ</t>
    </rPh>
    <rPh sb="50" eb="52">
      <t>ネンド</t>
    </rPh>
    <rPh sb="51" eb="52">
      <t>セイネン</t>
    </rPh>
    <rPh sb="58" eb="60">
      <t>ブンルイ</t>
    </rPh>
    <rPh sb="61" eb="63">
      <t>ホゾン</t>
    </rPh>
    <rPh sb="63" eb="65">
      <t>キカン</t>
    </rPh>
    <rPh sb="66" eb="68">
      <t>ヒキツギ</t>
    </rPh>
    <rPh sb="68" eb="69">
      <t>ヒ</t>
    </rPh>
    <rPh sb="70" eb="72">
      <t>バショ</t>
    </rPh>
    <rPh sb="74" eb="76">
      <t>ニンイ</t>
    </rPh>
    <rPh sb="77" eb="79">
      <t>チョウヒョウ</t>
    </rPh>
    <phoneticPr fontId="5"/>
  </si>
  <si>
    <t>廃棄予定一覧表の出力項目は以下の項目が出力できること。
※所属、ファイル番号、年度、タイトル、保存期間、廃棄予定、場所、内容・取扱い</t>
    <rPh sb="29" eb="31">
      <t>ショゾク</t>
    </rPh>
    <rPh sb="36" eb="38">
      <t>バンゴウ</t>
    </rPh>
    <rPh sb="39" eb="41">
      <t>ネンド</t>
    </rPh>
    <rPh sb="47" eb="49">
      <t>ホゾン</t>
    </rPh>
    <rPh sb="49" eb="51">
      <t>キカン</t>
    </rPh>
    <rPh sb="52" eb="54">
      <t>ハイキ</t>
    </rPh>
    <rPh sb="54" eb="56">
      <t>ヨテイ</t>
    </rPh>
    <rPh sb="57" eb="59">
      <t>バショ</t>
    </rPh>
    <rPh sb="60" eb="62">
      <t>ナイヨウ</t>
    </rPh>
    <rPh sb="63" eb="65">
      <t>トリアツカ</t>
    </rPh>
    <phoneticPr fontId="5"/>
  </si>
  <si>
    <t>廃棄チェックリストの出力項目は以下の項目が出力できること。
※所属、廃棄予定、年度、ファイル番号、タイトル、場所、内容・取扱いまたＰＤＦ出力もできること。</t>
    <rPh sb="0" eb="2">
      <t>ハイキ</t>
    </rPh>
    <rPh sb="34" eb="36">
      <t>ハイキ</t>
    </rPh>
    <rPh sb="36" eb="38">
      <t>ヨテイ</t>
    </rPh>
    <rPh sb="46" eb="48">
      <t>バンゴウ</t>
    </rPh>
    <rPh sb="54" eb="56">
      <t>バショ</t>
    </rPh>
    <rPh sb="57" eb="59">
      <t>ナイヨウ</t>
    </rPh>
    <rPh sb="60" eb="62">
      <t>トリアツカ</t>
    </rPh>
    <rPh sb="68" eb="70">
      <t>シュツリョク</t>
    </rPh>
    <phoneticPr fontId="5"/>
  </si>
  <si>
    <t>廃棄対象データが多い場合、ファイル番号、保存期間、内容・取扱いの項目からデータの絞り込みができること。</t>
    <rPh sb="0" eb="2">
      <t>ハイキ</t>
    </rPh>
    <rPh sb="2" eb="4">
      <t>タイショウ</t>
    </rPh>
    <rPh sb="8" eb="9">
      <t>オオ</t>
    </rPh>
    <rPh sb="10" eb="12">
      <t>バアイ</t>
    </rPh>
    <rPh sb="17" eb="19">
      <t>バンゴウ</t>
    </rPh>
    <rPh sb="20" eb="22">
      <t>ホゾン</t>
    </rPh>
    <rPh sb="22" eb="24">
      <t>キカン</t>
    </rPh>
    <rPh sb="25" eb="27">
      <t>ナイヨウ</t>
    </rPh>
    <rPh sb="28" eb="30">
      <t>トリアツカ</t>
    </rPh>
    <rPh sb="32" eb="34">
      <t>コウモク</t>
    </rPh>
    <rPh sb="40" eb="41">
      <t>シボ</t>
    </rPh>
    <rPh sb="42" eb="43">
      <t>コ</t>
    </rPh>
    <phoneticPr fontId="5"/>
  </si>
  <si>
    <t>廃棄実績一覧表の出力項目は以下の項目が出力できること。
※所属、ファイル番号、年度、タイトル、分類、保存期間、引継日、場所、またＰＤＦ出力もできること</t>
    <rPh sb="8" eb="10">
      <t>シュツリョク</t>
    </rPh>
    <rPh sb="10" eb="12">
      <t>コウモク</t>
    </rPh>
    <rPh sb="19" eb="21">
      <t>シュツリョク</t>
    </rPh>
    <rPh sb="29" eb="31">
      <t>ショゾク</t>
    </rPh>
    <rPh sb="36" eb="38">
      <t>バンゴウ</t>
    </rPh>
    <rPh sb="39" eb="41">
      <t>ネンド</t>
    </rPh>
    <rPh sb="40" eb="41">
      <t>セイネン</t>
    </rPh>
    <rPh sb="47" eb="49">
      <t>ブンルイ</t>
    </rPh>
    <rPh sb="50" eb="52">
      <t>ホゾン</t>
    </rPh>
    <rPh sb="52" eb="54">
      <t>キカン</t>
    </rPh>
    <rPh sb="55" eb="57">
      <t>ヒキツギ</t>
    </rPh>
    <rPh sb="57" eb="58">
      <t>ヒ</t>
    </rPh>
    <rPh sb="59" eb="61">
      <t>バショ</t>
    </rPh>
    <phoneticPr fontId="5"/>
  </si>
  <si>
    <t>目録一覧表、廃棄・引継文書等の一覧表が、PDF等の形式で帳票出力できること。</t>
    <rPh sb="0" eb="2">
      <t>モクロク</t>
    </rPh>
    <rPh sb="2" eb="4">
      <t>イチラン</t>
    </rPh>
    <rPh sb="4" eb="5">
      <t>ヒョウ</t>
    </rPh>
    <rPh sb="6" eb="8">
      <t>ハイキ</t>
    </rPh>
    <rPh sb="9" eb="11">
      <t>ヒキツギ</t>
    </rPh>
    <rPh sb="11" eb="13">
      <t>ブンショ</t>
    </rPh>
    <rPh sb="13" eb="14">
      <t>トウ</t>
    </rPh>
    <rPh sb="15" eb="17">
      <t>イチラン</t>
    </rPh>
    <rPh sb="17" eb="18">
      <t>ヒョウ</t>
    </rPh>
    <rPh sb="23" eb="24">
      <t>トウ</t>
    </rPh>
    <rPh sb="25" eb="27">
      <t>ケイシキ</t>
    </rPh>
    <rPh sb="28" eb="30">
      <t>チョウヒョウ</t>
    </rPh>
    <rPh sb="30" eb="32">
      <t>シュツリョク</t>
    </rPh>
    <phoneticPr fontId="7"/>
  </si>
  <si>
    <t>メール・共有メール共通</t>
    <phoneticPr fontId="1"/>
  </si>
  <si>
    <t xml:space="preserve">施設毎に予約可能日（何日前から）を設定できること。
</t>
    <rPh sb="8" eb="9">
      <t>ビ</t>
    </rPh>
    <rPh sb="10" eb="12">
      <t>ナンニチ</t>
    </rPh>
    <rPh sb="12" eb="13">
      <t>マエ</t>
    </rPh>
    <phoneticPr fontId="1"/>
  </si>
  <si>
    <t xml:space="preserve">施設毎に施設の利用可能曜日・時間を設定できること。
</t>
    <rPh sb="11" eb="13">
      <t>ヨウビ</t>
    </rPh>
    <phoneticPr fontId="1"/>
  </si>
  <si>
    <t>施設情報に備品・設備などの説明を付加できること。</t>
    <phoneticPr fontId="1"/>
  </si>
  <si>
    <t>必須</t>
    <rPh sb="0" eb="2">
      <t>ヒッス</t>
    </rPh>
    <phoneticPr fontId="1"/>
  </si>
  <si>
    <t>施行文書に関して以下のような項目を記録できること。
施行種類（郵送、掲示、告示、HPの登載など）、施行日、処理者、役職、所属、内線、ファイル年度、ファイル所属、ファイル番号、ファイル名、保存期間、保存場所、施行年度、文書所管所属、施行番号、件名、本文、添付文書、施行者、施行先、備考</t>
    <rPh sb="0" eb="2">
      <t>セコウ</t>
    </rPh>
    <rPh sb="26" eb="28">
      <t>セコウ</t>
    </rPh>
    <rPh sb="28" eb="30">
      <t>シュルイ</t>
    </rPh>
    <rPh sb="31" eb="33">
      <t>ユウソウ</t>
    </rPh>
    <rPh sb="34" eb="36">
      <t>ケイジ</t>
    </rPh>
    <rPh sb="37" eb="39">
      <t>コクジ</t>
    </rPh>
    <rPh sb="43" eb="45">
      <t>トウサイ</t>
    </rPh>
    <rPh sb="49" eb="51">
      <t>セコウ</t>
    </rPh>
    <rPh sb="51" eb="52">
      <t>ヒ</t>
    </rPh>
    <rPh sb="53" eb="55">
      <t>ショリ</t>
    </rPh>
    <rPh sb="55" eb="56">
      <t>シャ</t>
    </rPh>
    <rPh sb="57" eb="59">
      <t>ヤクショク</t>
    </rPh>
    <rPh sb="60" eb="62">
      <t>ショゾク</t>
    </rPh>
    <rPh sb="63" eb="65">
      <t>ナイセン</t>
    </rPh>
    <rPh sb="70" eb="72">
      <t>ネンド</t>
    </rPh>
    <rPh sb="77" eb="79">
      <t>ショゾク</t>
    </rPh>
    <rPh sb="84" eb="86">
      <t>バンゴウ</t>
    </rPh>
    <rPh sb="91" eb="92">
      <t>メイ</t>
    </rPh>
    <rPh sb="93" eb="95">
      <t>ホゾン</t>
    </rPh>
    <rPh sb="95" eb="97">
      <t>キカン</t>
    </rPh>
    <rPh sb="98" eb="100">
      <t>ホゾン</t>
    </rPh>
    <rPh sb="100" eb="102">
      <t>バショ</t>
    </rPh>
    <rPh sb="103" eb="105">
      <t>セコウ</t>
    </rPh>
    <rPh sb="105" eb="107">
      <t>ネンド</t>
    </rPh>
    <rPh sb="108" eb="110">
      <t>ブンショ</t>
    </rPh>
    <rPh sb="110" eb="112">
      <t>ショカン</t>
    </rPh>
    <rPh sb="112" eb="114">
      <t>ショゾク</t>
    </rPh>
    <rPh sb="115" eb="117">
      <t>セコウ</t>
    </rPh>
    <rPh sb="117" eb="119">
      <t>バンゴウ</t>
    </rPh>
    <rPh sb="120" eb="122">
      <t>ケンメイ</t>
    </rPh>
    <rPh sb="123" eb="125">
      <t>ホンブン</t>
    </rPh>
    <rPh sb="126" eb="128">
      <t>テンプ</t>
    </rPh>
    <rPh sb="128" eb="130">
      <t>ブンショ</t>
    </rPh>
    <rPh sb="131" eb="133">
      <t>セコウ</t>
    </rPh>
    <rPh sb="133" eb="134">
      <t>シャ</t>
    </rPh>
    <rPh sb="135" eb="137">
      <t>セコウ</t>
    </rPh>
    <rPh sb="137" eb="138">
      <t>サキ</t>
    </rPh>
    <rPh sb="139" eb="141">
      <t>ビコウ</t>
    </rPh>
    <phoneticPr fontId="5"/>
  </si>
  <si>
    <t>※「△」の要件がある場合、対応内容について質疑を行う場合がある。</t>
    <rPh sb="5" eb="7">
      <t>ヨウケン</t>
    </rPh>
    <rPh sb="10" eb="12">
      <t>バアイ</t>
    </rPh>
    <rPh sb="13" eb="15">
      <t>タイオウ</t>
    </rPh>
    <rPh sb="15" eb="17">
      <t>ナイヨウ</t>
    </rPh>
    <rPh sb="21" eb="23">
      <t>シツギ</t>
    </rPh>
    <rPh sb="24" eb="25">
      <t>オコナ</t>
    </rPh>
    <rPh sb="26" eb="28">
      <t>バアイ</t>
    </rPh>
    <phoneticPr fontId="60"/>
  </si>
  <si>
    <t>「△」と記載した場合は、機能要件と同等の対応内容を備考欄に端的に記載すること。</t>
    <rPh sb="4" eb="6">
      <t>キサイ</t>
    </rPh>
    <rPh sb="8" eb="10">
      <t>バアイ</t>
    </rPh>
    <rPh sb="12" eb="14">
      <t>キノウ</t>
    </rPh>
    <rPh sb="14" eb="16">
      <t>ヨウケン</t>
    </rPh>
    <rPh sb="17" eb="19">
      <t>ドウトウ</t>
    </rPh>
    <rPh sb="20" eb="22">
      <t>タイオウ</t>
    </rPh>
    <rPh sb="22" eb="24">
      <t>ナイヨウ</t>
    </rPh>
    <rPh sb="25" eb="28">
      <t>ビコウラン</t>
    </rPh>
    <rPh sb="29" eb="31">
      <t>タンテキ</t>
    </rPh>
    <rPh sb="32" eb="34">
      <t>キサイ</t>
    </rPh>
    <phoneticPr fontId="60"/>
  </si>
  <si>
    <t>３　備考の記載方法</t>
    <rPh sb="2" eb="4">
      <t>ビコウ</t>
    </rPh>
    <rPh sb="5" eb="7">
      <t>キサイ</t>
    </rPh>
    <rPh sb="7" eb="9">
      <t>ホウホウ</t>
    </rPh>
    <phoneticPr fontId="60"/>
  </si>
  <si>
    <t>※カスタマイズにより、「○」又は「△」と記載した場合にかかる費用は全て、本業務の費用に含めるものとする。</t>
    <rPh sb="14" eb="15">
      <t>マタ</t>
    </rPh>
    <rPh sb="20" eb="22">
      <t>キサイ</t>
    </rPh>
    <rPh sb="24" eb="26">
      <t>バアイ</t>
    </rPh>
    <rPh sb="30" eb="32">
      <t>ヒヨウ</t>
    </rPh>
    <rPh sb="33" eb="34">
      <t>スベ</t>
    </rPh>
    <rPh sb="36" eb="39">
      <t>ホンギョウム</t>
    </rPh>
    <rPh sb="40" eb="42">
      <t>ヒヨウ</t>
    </rPh>
    <rPh sb="43" eb="44">
      <t>フク</t>
    </rPh>
    <phoneticPr fontId="60"/>
  </si>
  <si>
    <t>機能要件の対応不可</t>
    <rPh sb="0" eb="2">
      <t>キノウ</t>
    </rPh>
    <rPh sb="2" eb="4">
      <t>ヨウケン</t>
    </rPh>
    <rPh sb="5" eb="7">
      <t>タイオウ</t>
    </rPh>
    <rPh sb="7" eb="9">
      <t>フカ</t>
    </rPh>
    <phoneticPr fontId="62"/>
  </si>
  <si>
    <t>×</t>
    <phoneticPr fontId="60"/>
  </si>
  <si>
    <t>同等の機能要件で対応可能</t>
    <rPh sb="0" eb="2">
      <t>ドウトウ</t>
    </rPh>
    <rPh sb="3" eb="5">
      <t>キノウ</t>
    </rPh>
    <rPh sb="5" eb="7">
      <t>ヨウケン</t>
    </rPh>
    <rPh sb="8" eb="10">
      <t>タイオウ</t>
    </rPh>
    <rPh sb="10" eb="12">
      <t>カノウ</t>
    </rPh>
    <phoneticPr fontId="60"/>
  </si>
  <si>
    <t>△</t>
    <phoneticPr fontId="60"/>
  </si>
  <si>
    <t>機能要件の対応可能</t>
    <rPh sb="0" eb="2">
      <t>キノウ</t>
    </rPh>
    <rPh sb="2" eb="4">
      <t>ヨウケン</t>
    </rPh>
    <rPh sb="5" eb="7">
      <t>タイオウ</t>
    </rPh>
    <rPh sb="7" eb="9">
      <t>カノウ</t>
    </rPh>
    <phoneticPr fontId="62"/>
  </si>
  <si>
    <t>○</t>
    <phoneticPr fontId="60"/>
  </si>
  <si>
    <t>説　明</t>
  </si>
  <si>
    <t>区 分</t>
  </si>
  <si>
    <t>２　回答欄には、次の掲げる区分から選択し、全ての回答欄に入力すること。</t>
    <rPh sb="2" eb="4">
      <t>カイトウ</t>
    </rPh>
    <rPh sb="4" eb="5">
      <t>ラン</t>
    </rPh>
    <rPh sb="8" eb="9">
      <t>ツギ</t>
    </rPh>
    <rPh sb="10" eb="11">
      <t>カカ</t>
    </rPh>
    <rPh sb="13" eb="15">
      <t>クブン</t>
    </rPh>
    <rPh sb="17" eb="19">
      <t>センタク</t>
    </rPh>
    <rPh sb="21" eb="22">
      <t>スベ</t>
    </rPh>
    <rPh sb="24" eb="26">
      <t>カイトウ</t>
    </rPh>
    <rPh sb="26" eb="27">
      <t>ラン</t>
    </rPh>
    <rPh sb="28" eb="30">
      <t>ニュウリョク</t>
    </rPh>
    <phoneticPr fontId="60"/>
  </si>
  <si>
    <r>
      <t>パッケージの標準機能としてある場合は、そのままでいいが、</t>
    </r>
    <r>
      <rPr>
        <u/>
        <sz val="10"/>
        <color rgb="FF000000"/>
        <rFont val="ＭＳ 明朝"/>
        <family val="1"/>
        <charset val="128"/>
      </rPr>
      <t>カスタマイズ等での対応は不要な機能</t>
    </r>
    <rPh sb="6" eb="8">
      <t>ヒョウジュン</t>
    </rPh>
    <rPh sb="8" eb="10">
      <t>キノウ</t>
    </rPh>
    <rPh sb="15" eb="17">
      <t>バアイ</t>
    </rPh>
    <rPh sb="34" eb="35">
      <t>ナド</t>
    </rPh>
    <rPh sb="37" eb="39">
      <t>タイオウ</t>
    </rPh>
    <rPh sb="40" eb="42">
      <t>フヨウ</t>
    </rPh>
    <rPh sb="43" eb="45">
      <t>キノウ</t>
    </rPh>
    <phoneticPr fontId="62"/>
  </si>
  <si>
    <t>任意</t>
    <rPh sb="0" eb="2">
      <t>ニンイ</t>
    </rPh>
    <phoneticPr fontId="60"/>
  </si>
  <si>
    <r>
      <t>パッケージの標準機能としてない場合は、</t>
    </r>
    <r>
      <rPr>
        <u/>
        <sz val="10"/>
        <color rgb="FF000000"/>
        <rFont val="ＭＳ 明朝"/>
        <family val="1"/>
        <charset val="128"/>
      </rPr>
      <t>カスタマイズ等の対応を行っても必要な機能</t>
    </r>
    <rPh sb="6" eb="8">
      <t>ヒョウジュン</t>
    </rPh>
    <rPh sb="8" eb="10">
      <t>キノウ</t>
    </rPh>
    <rPh sb="15" eb="17">
      <t>バアイ</t>
    </rPh>
    <rPh sb="25" eb="26">
      <t>トウ</t>
    </rPh>
    <rPh sb="27" eb="29">
      <t>タイオウ</t>
    </rPh>
    <rPh sb="30" eb="31">
      <t>オコナ</t>
    </rPh>
    <rPh sb="34" eb="36">
      <t>ヒツヨウ</t>
    </rPh>
    <rPh sb="37" eb="39">
      <t>キノウ</t>
    </rPh>
    <phoneticPr fontId="62"/>
  </si>
  <si>
    <t>必須</t>
    <rPh sb="0" eb="2">
      <t>ヒッス</t>
    </rPh>
    <phoneticPr fontId="60"/>
  </si>
  <si>
    <t>必須と任意の考え方については、次のとおりとする。</t>
    <rPh sb="0" eb="2">
      <t>ヒッス</t>
    </rPh>
    <rPh sb="3" eb="5">
      <t>ニンイ</t>
    </rPh>
    <rPh sb="6" eb="7">
      <t>カンガ</t>
    </rPh>
    <rPh sb="8" eb="9">
      <t>カタ</t>
    </rPh>
    <rPh sb="15" eb="16">
      <t>ツギ</t>
    </rPh>
    <phoneticPr fontId="60"/>
  </si>
  <si>
    <t>１　必須・任意の考え方</t>
    <rPh sb="2" eb="4">
      <t>ヒッス</t>
    </rPh>
    <rPh sb="5" eb="7">
      <t>ニンイ</t>
    </rPh>
    <rPh sb="8" eb="9">
      <t>カンガ</t>
    </rPh>
    <rPh sb="10" eb="11">
      <t>カタ</t>
    </rPh>
    <phoneticPr fontId="60"/>
  </si>
  <si>
    <t>別紙１　システム機能要件一覧　記載方法</t>
    <rPh sb="15" eb="17">
      <t>キサイ</t>
    </rPh>
    <rPh sb="17" eb="19">
      <t>ホウホウ</t>
    </rPh>
    <phoneticPr fontId="60"/>
  </si>
  <si>
    <t>工事・委託に関する業者の登録申請・業者選考・契約の業務が可能であること。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</si>
</sst>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Red]&quot;¥&quot;\-#,##0"/>
    <numFmt numFmtId="8" formatCode="&quot;¥&quot;#,##0.00;[Red]&quot;¥&quot;\-#,##0.00"/>
    <numFmt numFmtId="41" formatCode="_ * #,##0_ ;_ * \-#,##0_ ;_ * &quot;-&quot;_ ;_ @_ "/>
    <numFmt numFmtId="43" formatCode="_ * #,##0.00_ ;_ * \-#,##0.00_ ;_ * &quot;-&quot;??_ ;_ @_ "/>
    <numFmt numFmtId="176" formatCode="0_ "/>
    <numFmt numFmtId="177" formatCode="0.0"/>
    <numFmt numFmtId="178" formatCode="#,##0;\-#,##0;&quot;-&quot;"/>
    <numFmt numFmtId="179" formatCode="#,##0_ "/>
    <numFmt numFmtId="180" formatCode="#,##0\ &quot;F&quot;;[Red]\-#,##0\ &quot;F&quot;"/>
    <numFmt numFmtId="181" formatCode="0.0%"/>
    <numFmt numFmtId="182" formatCode="#,##0_ ;[Red]\-#,##0\ "/>
    <numFmt numFmtId="183" formatCode="#,##0.0&quot;人月&quot;"/>
    <numFmt numFmtId="184" formatCode="0.00_)"/>
    <numFmt numFmtId="185" formatCode="0_ ;[Red]\-0\ "/>
    <numFmt numFmtId="186" formatCode="hh:mm\ \T\K"/>
    <numFmt numFmtId="187" formatCode="&quot;$&quot;#,##0_);[Red]\(&quot;$&quot;#,##0\)"/>
    <numFmt numFmtId="188" formatCode="&quot;$&quot;#,##0.00_);[Red]\(&quot;$&quot;#,##0.00\)"/>
    <numFmt numFmtId="189" formatCode=";;;"/>
    <numFmt numFmtId="190" formatCode="&quot;$&quot;#,##0_);\(&quot;$&quot;#,##0\)"/>
    <numFmt numFmtId="191" formatCode="General_)"/>
    <numFmt numFmtId="192" formatCode="_(&quot;$&quot;* #,##0.0_);_(&quot;$&quot;* \(#,##0.0\);_(&quot;$&quot;* &quot;-&quot;??_);_(@_)"/>
    <numFmt numFmtId="193" formatCode="[&lt;=0]000;000\-00"/>
  </numFmts>
  <fonts count="64">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6"/>
      <color theme="1"/>
      <name val="ＭＳ Ｐゴシック"/>
      <family val="3"/>
      <charset val="128"/>
      <scheme val="minor"/>
    </font>
    <font>
      <sz val="11"/>
      <name val="ＭＳ Ｐゴシック"/>
      <family val="3"/>
      <charset val="128"/>
    </font>
    <font>
      <b/>
      <sz val="16"/>
      <color theme="5"/>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b/>
      <sz val="16"/>
      <color theme="7"/>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b/>
      <sz val="16"/>
      <name val="ＭＳ Ｐゴシック"/>
      <family val="3"/>
      <charset val="128"/>
      <scheme val="minor"/>
    </font>
    <font>
      <sz val="11"/>
      <color theme="7" tint="-0.249977111117893"/>
      <name val="ＭＳ Ｐゴシック"/>
      <family val="3"/>
      <charset val="128"/>
      <scheme val="minor"/>
    </font>
    <font>
      <b/>
      <sz val="16"/>
      <color theme="8"/>
      <name val="ＭＳ Ｐゴシック"/>
      <family val="3"/>
      <charset val="128"/>
      <scheme val="minor"/>
    </font>
    <font>
      <sz val="10"/>
      <color indexed="8"/>
      <name val="Arial"/>
      <family val="2"/>
    </font>
    <font>
      <b/>
      <sz val="12"/>
      <name val="Arial"/>
      <family val="2"/>
    </font>
    <font>
      <sz val="10"/>
      <name val="Arial"/>
      <family val="2"/>
    </font>
    <font>
      <sz val="11"/>
      <name val="・団"/>
      <family val="1"/>
      <charset val="128"/>
    </font>
    <font>
      <sz val="10"/>
      <name val="ＭＳ Ｐゴシック"/>
      <family val="3"/>
      <charset val="128"/>
    </font>
    <font>
      <sz val="12"/>
      <name val="ＭＳ Ｐゴシック"/>
      <family val="3"/>
      <charset val="128"/>
    </font>
    <font>
      <sz val="8"/>
      <name val="Arial"/>
      <family val="2"/>
    </font>
    <font>
      <sz val="11"/>
      <name val="明朝"/>
      <family val="1"/>
      <charset val="128"/>
    </font>
    <font>
      <sz val="11"/>
      <color indexed="10"/>
      <name val="ＭＳ Ｐゴシック"/>
      <family val="3"/>
      <charset val="128"/>
    </font>
    <font>
      <b/>
      <sz val="18"/>
      <color indexed="56"/>
      <name val="ＭＳ Ｐゴシック"/>
      <family val="3"/>
      <charset val="128"/>
    </font>
    <font>
      <sz val="11"/>
      <color indexed="9"/>
      <name val="ＭＳ Ｐゴシック"/>
      <family val="3"/>
      <charset val="128"/>
    </font>
    <font>
      <b/>
      <sz val="11"/>
      <name val="Arial"/>
      <family val="2"/>
    </font>
    <font>
      <b/>
      <sz val="10"/>
      <name val="MS Sans Serif"/>
      <family val="2"/>
    </font>
    <font>
      <b/>
      <sz val="12"/>
      <name val="Helv"/>
      <family val="2"/>
    </font>
    <font>
      <sz val="12"/>
      <name val="Helv"/>
      <family val="2"/>
    </font>
    <font>
      <sz val="10"/>
      <name val="MS Sans Serif"/>
      <family val="2"/>
    </font>
    <font>
      <sz val="9"/>
      <name val="Times New Roman"/>
      <family val="1"/>
    </font>
    <font>
      <b/>
      <i/>
      <sz val="16"/>
      <name val="Helv"/>
      <family val="2"/>
    </font>
    <font>
      <sz val="8"/>
      <name val="Monotype Sorts"/>
      <charset val="2"/>
    </font>
    <font>
      <sz val="8"/>
      <color indexed="16"/>
      <name val="Century Schoolbook"/>
      <family val="1"/>
    </font>
    <font>
      <b/>
      <i/>
      <sz val="10"/>
      <name val="Times New Roman"/>
      <family val="1"/>
    </font>
    <font>
      <b/>
      <sz val="11"/>
      <name val="Helv"/>
      <family val="2"/>
    </font>
    <font>
      <b/>
      <sz val="9"/>
      <name val="Times New Roman"/>
      <family val="1"/>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sz val="10"/>
      <name val="ＭＳ 明朝"/>
      <family val="1"/>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4"/>
      <name val="ＭＳ 明朝"/>
      <family val="1"/>
      <charset val="128"/>
    </font>
    <font>
      <sz val="11"/>
      <color indexed="17"/>
      <name val="ＭＳ Ｐゴシック"/>
      <family val="3"/>
      <charset val="128"/>
    </font>
    <font>
      <sz val="11"/>
      <color rgb="FFFF0000"/>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b/>
      <sz val="16"/>
      <color rgb="FF00B050"/>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sz val="6"/>
      <name val="ＭＳ Ｐゴシック"/>
      <family val="3"/>
      <charset val="128"/>
      <scheme val="minor"/>
    </font>
    <font>
      <sz val="10"/>
      <color rgb="FF000000"/>
      <name val="ＭＳ 明朝"/>
      <family val="1"/>
      <charset val="128"/>
    </font>
    <font>
      <sz val="6"/>
      <name val="ＭＳ ゴシック"/>
      <family val="2"/>
      <charset val="128"/>
    </font>
    <font>
      <u/>
      <sz val="10"/>
      <color rgb="FF000000"/>
      <name val="ＭＳ 明朝"/>
      <family val="1"/>
      <charset val="128"/>
    </font>
  </fonts>
  <fills count="35">
    <fill>
      <patternFill patternType="none"/>
    </fill>
    <fill>
      <patternFill patternType="gray125"/>
    </fill>
    <fill>
      <patternFill patternType="solid">
        <fgColor indexed="9"/>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7" tint="0.79998168889431442"/>
        <bgColor indexed="64"/>
      </patternFill>
    </fill>
    <fill>
      <patternFill patternType="solid">
        <fgColor theme="0"/>
        <bgColor indexed="64"/>
      </patternFill>
    </fill>
    <fill>
      <patternFill patternType="solid">
        <fgColor rgb="FF00B050"/>
        <bgColor indexed="64"/>
      </patternFill>
    </fill>
    <fill>
      <patternFill patternType="solid">
        <fgColor rgb="FFDEEAF6"/>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s>
  <cellStyleXfs count="119">
    <xf numFmtId="0" fontId="0" fillId="0" borderId="0">
      <alignment vertical="center"/>
    </xf>
    <xf numFmtId="0" fontId="4" fillId="0" borderId="0"/>
    <xf numFmtId="0" fontId="4" fillId="0" borderId="0"/>
    <xf numFmtId="38" fontId="9" fillId="0" borderId="0" applyFont="0" applyFill="0" applyBorder="0" applyAlignment="0" applyProtection="0">
      <alignment vertical="center"/>
    </xf>
    <xf numFmtId="0" fontId="6" fillId="0" borderId="0">
      <alignment vertical="center"/>
    </xf>
    <xf numFmtId="0" fontId="6" fillId="0" borderId="0"/>
    <xf numFmtId="38" fontId="4" fillId="0" borderId="0" applyFont="0" applyFill="0" applyBorder="0" applyAlignment="0" applyProtection="0">
      <alignment vertical="center"/>
    </xf>
    <xf numFmtId="9" fontId="4" fillId="0" borderId="0" applyFont="0" applyFill="0" applyBorder="0" applyAlignment="0" applyProtection="0"/>
    <xf numFmtId="9" fontId="4" fillId="0" borderId="0" applyFont="0" applyFill="0" applyBorder="0" applyAlignment="0" applyProtection="0"/>
    <xf numFmtId="38" fontId="4" fillId="0" borderId="0" applyFont="0" applyFill="0" applyBorder="0" applyAlignment="0" applyProtection="0"/>
    <xf numFmtId="38" fontId="10" fillId="0" borderId="0" applyFont="0" applyFill="0" applyBorder="0" applyAlignment="0" applyProtection="0">
      <alignment vertical="center"/>
    </xf>
    <xf numFmtId="38" fontId="4" fillId="0" borderId="0" applyFont="0" applyFill="0" applyBorder="0" applyAlignment="0" applyProtection="0"/>
    <xf numFmtId="0" fontId="4" fillId="0" borderId="0">
      <alignment vertical="center"/>
    </xf>
    <xf numFmtId="0" fontId="6" fillId="0" borderId="0">
      <alignment vertical="center"/>
    </xf>
    <xf numFmtId="0" fontId="4" fillId="0" borderId="0"/>
    <xf numFmtId="0" fontId="6" fillId="0" borderId="0">
      <alignment vertical="center"/>
    </xf>
    <xf numFmtId="38" fontId="6" fillId="0" borderId="0" applyFont="0" applyFill="0" applyBorder="0" applyAlignment="0" applyProtection="0">
      <alignment vertical="center"/>
    </xf>
    <xf numFmtId="0" fontId="9" fillId="0" borderId="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9" borderId="0" applyNumberFormat="0" applyBorder="0" applyAlignment="0" applyProtection="0">
      <alignment vertical="center"/>
    </xf>
    <xf numFmtId="0" fontId="10" fillId="12" borderId="0" applyNumberFormat="0" applyBorder="0" applyAlignment="0" applyProtection="0">
      <alignment vertical="center"/>
    </xf>
    <xf numFmtId="0" fontId="10" fillId="15" borderId="0" applyNumberFormat="0" applyBorder="0" applyAlignment="0" applyProtection="0">
      <alignment vertical="center"/>
    </xf>
    <xf numFmtId="0" fontId="24" fillId="16"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189" fontId="25" fillId="0" borderId="0" applyFont="0" applyFill="0" applyBorder="0" applyAlignment="0" applyProtection="0">
      <alignment horizontal="right"/>
    </xf>
    <xf numFmtId="190" fontId="26" fillId="0" borderId="28" applyAlignment="0" applyProtection="0"/>
    <xf numFmtId="178" fontId="14" fillId="0" borderId="0" applyFill="0" applyBorder="0" applyAlignment="0"/>
    <xf numFmtId="191" fontId="27" fillId="0" borderId="0"/>
    <xf numFmtId="191" fontId="28" fillId="0" borderId="0"/>
    <xf numFmtId="191" fontId="28" fillId="0" borderId="0"/>
    <xf numFmtId="191" fontId="28" fillId="0" borderId="0"/>
    <xf numFmtId="191" fontId="28" fillId="0" borderId="0"/>
    <xf numFmtId="191" fontId="28" fillId="0" borderId="0"/>
    <xf numFmtId="191" fontId="28" fillId="0" borderId="0"/>
    <xf numFmtId="191" fontId="28" fillId="0" borderId="0"/>
    <xf numFmtId="38" fontId="29" fillId="0" borderId="0" applyFont="0" applyFill="0" applyBorder="0" applyAlignment="0" applyProtection="0"/>
    <xf numFmtId="40" fontId="29" fillId="0" borderId="0" applyFont="0" applyFill="0" applyBorder="0" applyAlignment="0" applyProtection="0"/>
    <xf numFmtId="187" fontId="29" fillId="0" borderId="0" applyFont="0" applyFill="0" applyBorder="0" applyAlignment="0" applyProtection="0"/>
    <xf numFmtId="188" fontId="29" fillId="0" borderId="0" applyFont="0" applyFill="0" applyBorder="0" applyAlignment="0" applyProtection="0"/>
    <xf numFmtId="0" fontId="30" fillId="0" borderId="0">
      <alignment horizontal="left"/>
    </xf>
    <xf numFmtId="38" fontId="20" fillId="20" borderId="0" applyNumberFormat="0" applyBorder="0" applyAlignment="0" applyProtection="0"/>
    <xf numFmtId="192" fontId="25" fillId="0" borderId="0" applyNumberFormat="0" applyFill="0" applyBorder="0" applyProtection="0">
      <alignment horizontal="right"/>
    </xf>
    <xf numFmtId="0" fontId="15" fillId="0" borderId="29" applyNumberFormat="0" applyAlignment="0" applyProtection="0">
      <alignment horizontal="left" vertical="center"/>
    </xf>
    <xf numFmtId="0" fontId="15" fillId="0" borderId="7">
      <alignment horizontal="left" vertical="center"/>
    </xf>
    <xf numFmtId="10" fontId="20" fillId="21" borderId="1" applyNumberFormat="0" applyBorder="0" applyAlignment="0" applyProtection="0"/>
    <xf numFmtId="193" fontId="4" fillId="0" borderId="0" applyFont="0" applyFill="0" applyBorder="0" applyAlignment="0" applyProtection="0"/>
    <xf numFmtId="177" fontId="4" fillId="0" borderId="0" applyFont="0" applyFill="0" applyBorder="0" applyAlignment="0" applyProtection="0"/>
    <xf numFmtId="180" fontId="4" fillId="0" borderId="0"/>
    <xf numFmtId="180" fontId="4" fillId="0" borderId="0"/>
    <xf numFmtId="184" fontId="31" fillId="0" borderId="0"/>
    <xf numFmtId="180" fontId="4" fillId="0" borderId="0"/>
    <xf numFmtId="0" fontId="16" fillId="0" borderId="0"/>
    <xf numFmtId="181" fontId="16" fillId="0" borderId="0" applyFont="0" applyFill="0" applyBorder="0" applyAlignment="0" applyProtection="0"/>
    <xf numFmtId="10" fontId="16" fillId="0" borderId="0" applyFont="0" applyFill="0" applyBorder="0" applyAlignment="0" applyProtection="0"/>
    <xf numFmtId="4" fontId="30" fillId="0" borderId="0">
      <alignment horizontal="right"/>
    </xf>
    <xf numFmtId="0" fontId="29" fillId="0" borderId="0" applyNumberFormat="0" applyFont="0" applyFill="0" applyBorder="0" applyAlignment="0" applyProtection="0">
      <alignment horizontal="left"/>
    </xf>
    <xf numFmtId="15" fontId="29" fillId="0" borderId="0" applyFont="0" applyFill="0" applyBorder="0" applyAlignment="0" applyProtection="0"/>
    <xf numFmtId="4" fontId="29" fillId="0" borderId="0" applyFont="0" applyFill="0" applyBorder="0" applyAlignment="0" applyProtection="0"/>
    <xf numFmtId="0" fontId="26" fillId="0" borderId="30">
      <alignment horizontal="center"/>
    </xf>
    <xf numFmtId="3" fontId="29" fillId="0" borderId="0" applyFont="0" applyFill="0" applyBorder="0" applyAlignment="0" applyProtection="0"/>
    <xf numFmtId="0" fontId="29" fillId="22" borderId="0" applyNumberFormat="0" applyFont="0" applyBorder="0" applyAlignment="0" applyProtection="0"/>
    <xf numFmtId="1" fontId="32" fillId="0" borderId="0">
      <alignment horizontal="center"/>
    </xf>
    <xf numFmtId="4" fontId="33" fillId="0" borderId="0">
      <alignment horizontal="right"/>
    </xf>
    <xf numFmtId="0" fontId="34" fillId="0" borderId="0">
      <alignment horizontal="left"/>
    </xf>
    <xf numFmtId="0" fontId="35" fillId="0" borderId="0"/>
    <xf numFmtId="0" fontId="36" fillId="0" borderId="0">
      <alignment horizont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26" borderId="0" applyNumberFormat="0" applyBorder="0" applyAlignment="0" applyProtection="0">
      <alignment vertical="center"/>
    </xf>
    <xf numFmtId="0" fontId="23" fillId="0" borderId="0" applyNumberFormat="0" applyFill="0" applyBorder="0" applyAlignment="0" applyProtection="0">
      <alignment vertical="center"/>
    </xf>
    <xf numFmtId="0" fontId="37" fillId="27" borderId="31" applyNumberFormat="0" applyAlignment="0" applyProtection="0">
      <alignment vertical="center"/>
    </xf>
    <xf numFmtId="0" fontId="38" fillId="28" borderId="0" applyNumberFormat="0" applyBorder="0" applyAlignment="0" applyProtection="0">
      <alignment vertical="center"/>
    </xf>
    <xf numFmtId="0" fontId="10" fillId="29" borderId="32" applyNumberFormat="0" applyFont="0" applyAlignment="0" applyProtection="0">
      <alignment vertical="center"/>
    </xf>
    <xf numFmtId="0" fontId="39" fillId="0" borderId="33" applyNumberFormat="0" applyFill="0" applyAlignment="0" applyProtection="0">
      <alignment vertical="center"/>
    </xf>
    <xf numFmtId="0" fontId="40" fillId="7" borderId="0" applyNumberFormat="0" applyBorder="0" applyAlignment="0" applyProtection="0">
      <alignment vertical="center"/>
    </xf>
    <xf numFmtId="0" fontId="41" fillId="0" borderId="0">
      <alignment vertical="center"/>
    </xf>
    <xf numFmtId="0" fontId="42" fillId="30" borderId="34" applyNumberFormat="0" applyAlignment="0" applyProtection="0">
      <alignment vertical="center"/>
    </xf>
    <xf numFmtId="0" fontId="22" fillId="0" borderId="0" applyNumberFormat="0" applyFill="0" applyBorder="0" applyAlignment="0" applyProtection="0">
      <alignment vertical="center"/>
    </xf>
    <xf numFmtId="43" fontId="16" fillId="0" borderId="0" applyFont="0" applyFill="0" applyBorder="0" applyAlignment="0" applyProtection="0"/>
    <xf numFmtId="41" fontId="16" fillId="0" borderId="0" applyFont="0" applyFill="0" applyBorder="0" applyAlignment="0" applyProtection="0"/>
    <xf numFmtId="0" fontId="43" fillId="0" borderId="35" applyNumberFormat="0" applyFill="0" applyAlignment="0" applyProtection="0">
      <alignment vertical="center"/>
    </xf>
    <xf numFmtId="0" fontId="44" fillId="0" borderId="36" applyNumberFormat="0" applyFill="0" applyAlignment="0" applyProtection="0">
      <alignment vertical="center"/>
    </xf>
    <xf numFmtId="0" fontId="45" fillId="0" borderId="37" applyNumberFormat="0" applyFill="0" applyAlignment="0" applyProtection="0">
      <alignment vertical="center"/>
    </xf>
    <xf numFmtId="0" fontId="45" fillId="0" borderId="0" applyNumberFormat="0" applyFill="0" applyBorder="0" applyAlignment="0" applyProtection="0">
      <alignment vertical="center"/>
    </xf>
    <xf numFmtId="0" fontId="46" fillId="0" borderId="38" applyNumberFormat="0" applyFill="0" applyAlignment="0" applyProtection="0">
      <alignment vertical="center"/>
    </xf>
    <xf numFmtId="0" fontId="47" fillId="30" borderId="39" applyNumberFormat="0" applyAlignment="0" applyProtection="0">
      <alignment vertical="center"/>
    </xf>
    <xf numFmtId="183" fontId="21" fillId="0" borderId="0"/>
    <xf numFmtId="185" fontId="18" fillId="0" borderId="0" applyFill="0" applyBorder="0"/>
    <xf numFmtId="182" fontId="18" fillId="0" borderId="0" applyFill="0" applyBorder="0"/>
    <xf numFmtId="49" fontId="18" fillId="2" borderId="40">
      <alignment horizontal="center"/>
    </xf>
    <xf numFmtId="179" fontId="18" fillId="2" borderId="40">
      <alignment horizontal="right"/>
    </xf>
    <xf numFmtId="14" fontId="18" fillId="2" borderId="0" applyBorder="0">
      <alignment horizontal="center"/>
    </xf>
    <xf numFmtId="49" fontId="18" fillId="0" borderId="40"/>
    <xf numFmtId="0" fontId="48" fillId="0" borderId="0" applyNumberFormat="0" applyFill="0" applyBorder="0" applyAlignment="0" applyProtection="0">
      <alignment vertical="center"/>
    </xf>
    <xf numFmtId="8" fontId="17" fillId="0" borderId="0" applyFont="0" applyFill="0" applyBorder="0" applyAlignment="0" applyProtection="0"/>
    <xf numFmtId="6" fontId="17" fillId="0" borderId="0" applyFont="0" applyFill="0" applyBorder="0" applyAlignment="0" applyProtection="0"/>
    <xf numFmtId="0" fontId="49" fillId="11" borderId="34" applyNumberFormat="0" applyAlignment="0" applyProtection="0">
      <alignment vertical="center"/>
    </xf>
    <xf numFmtId="14" fontId="18" fillId="0" borderId="0" applyFill="0" applyBorder="0"/>
    <xf numFmtId="0" fontId="10" fillId="0" borderId="0">
      <alignment vertical="center"/>
    </xf>
    <xf numFmtId="186" fontId="50" fillId="0" borderId="0"/>
    <xf numFmtId="49" fontId="18" fillId="0" borderId="0" applyFill="0" applyBorder="0"/>
    <xf numFmtId="0" fontId="51" fillId="0" borderId="0"/>
    <xf numFmtId="0" fontId="19" fillId="0" borderId="1" applyNumberFormat="0" applyFill="0" applyBorder="0">
      <alignment vertical="top" wrapText="1"/>
    </xf>
    <xf numFmtId="0" fontId="52" fillId="8" borderId="0" applyNumberFormat="0" applyBorder="0" applyAlignment="0" applyProtection="0">
      <alignment vertical="center"/>
    </xf>
  </cellStyleXfs>
  <cellXfs count="237">
    <xf numFmtId="0" fontId="0" fillId="0" borderId="0" xfId="0">
      <alignment vertical="center"/>
    </xf>
    <xf numFmtId="0" fontId="3" fillId="0" borderId="0" xfId="0" applyFont="1" applyAlignment="1">
      <alignment horizontal="left" vertical="center"/>
    </xf>
    <xf numFmtId="0" fontId="6" fillId="0" borderId="0" xfId="0" applyFont="1" applyAlignment="1">
      <alignment horizontal="center" vertical="center"/>
    </xf>
    <xf numFmtId="0" fontId="6" fillId="0" borderId="0" xfId="0" applyFont="1">
      <alignment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lignment vertical="center"/>
    </xf>
    <xf numFmtId="0" fontId="7" fillId="0" borderId="5" xfId="0" applyFont="1" applyBorder="1" applyAlignment="1">
      <alignment vertical="top" wrapText="1"/>
    </xf>
    <xf numFmtId="0" fontId="7" fillId="0" borderId="1" xfId="0" applyFont="1" applyBorder="1" applyAlignment="1">
      <alignment vertical="top" wrapText="1"/>
    </xf>
    <xf numFmtId="0" fontId="7" fillId="2" borderId="1" xfId="0" applyFont="1" applyFill="1" applyBorder="1" applyAlignment="1">
      <alignment vertical="top" wrapText="1"/>
    </xf>
    <xf numFmtId="0" fontId="7" fillId="0" borderId="3" xfId="0" applyFont="1" applyBorder="1" applyAlignment="1">
      <alignment vertical="top" wrapText="1"/>
    </xf>
    <xf numFmtId="0" fontId="7" fillId="0" borderId="0" xfId="0" applyFont="1" applyAlignment="1">
      <alignment horizontal="center" vertical="center"/>
    </xf>
    <xf numFmtId="0" fontId="12" fillId="0" borderId="0" xfId="0" applyFont="1">
      <alignment vertical="center"/>
    </xf>
    <xf numFmtId="0" fontId="7" fillId="0" borderId="11" xfId="0" applyFont="1" applyBorder="1" applyAlignment="1">
      <alignment horizontal="center" vertical="center" shrinkToFit="1"/>
    </xf>
    <xf numFmtId="0" fontId="7" fillId="0" borderId="13" xfId="0" applyFont="1" applyBorder="1" applyAlignment="1">
      <alignment vertical="top" wrapText="1"/>
    </xf>
    <xf numFmtId="0" fontId="3" fillId="0" borderId="0" xfId="0" applyFont="1" applyAlignment="1">
      <alignment horizontal="left" vertical="top"/>
    </xf>
    <xf numFmtId="0" fontId="6" fillId="4" borderId="16" xfId="0" applyFont="1" applyFill="1" applyBorder="1" applyAlignment="1">
      <alignment horizontal="center" vertical="center"/>
    </xf>
    <xf numFmtId="0" fontId="6" fillId="4" borderId="19" xfId="0" applyFont="1" applyFill="1" applyBorder="1">
      <alignment vertical="center"/>
    </xf>
    <xf numFmtId="0" fontId="6" fillId="4" borderId="16" xfId="0" applyFont="1" applyFill="1" applyBorder="1">
      <alignment vertical="center"/>
    </xf>
    <xf numFmtId="0" fontId="6" fillId="0" borderId="42" xfId="0" applyFont="1" applyBorder="1" applyAlignment="1">
      <alignment horizontal="center" vertical="center"/>
    </xf>
    <xf numFmtId="0" fontId="6" fillId="0" borderId="41" xfId="0" applyFont="1" applyBorder="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xf>
    <xf numFmtId="0" fontId="6" fillId="4" borderId="0" xfId="0" applyFont="1" applyFill="1">
      <alignment vertical="center"/>
    </xf>
    <xf numFmtId="0" fontId="6" fillId="4" borderId="28" xfId="0" applyFont="1" applyFill="1" applyBorder="1">
      <alignment vertical="center"/>
    </xf>
    <xf numFmtId="0" fontId="6" fillId="4" borderId="45" xfId="0" applyFont="1" applyFill="1" applyBorder="1">
      <alignment vertical="center"/>
    </xf>
    <xf numFmtId="0" fontId="6" fillId="4" borderId="46" xfId="0" applyFont="1" applyFill="1" applyBorder="1">
      <alignment vertical="center"/>
    </xf>
    <xf numFmtId="0" fontId="6" fillId="0" borderId="0" xfId="0" applyFont="1" applyAlignment="1">
      <alignment vertical="top"/>
    </xf>
    <xf numFmtId="0" fontId="6" fillId="4" borderId="16" xfId="0" applyFont="1" applyFill="1" applyBorder="1" applyAlignment="1">
      <alignment vertical="top"/>
    </xf>
    <xf numFmtId="0" fontId="6" fillId="4" borderId="44" xfId="0" applyFont="1" applyFill="1" applyBorder="1">
      <alignment vertical="center"/>
    </xf>
    <xf numFmtId="0" fontId="6" fillId="4" borderId="24" xfId="0" applyFont="1" applyFill="1" applyBorder="1">
      <alignment vertical="center"/>
    </xf>
    <xf numFmtId="0" fontId="6" fillId="4" borderId="24" xfId="0" applyFont="1" applyFill="1" applyBorder="1" applyAlignment="1">
      <alignment horizontal="center" vertical="center"/>
    </xf>
    <xf numFmtId="0" fontId="6" fillId="0" borderId="14" xfId="0" applyFont="1" applyBorder="1" applyAlignment="1">
      <alignment vertical="top"/>
    </xf>
    <xf numFmtId="0" fontId="6" fillId="0" borderId="7" xfId="0" applyFont="1" applyBorder="1" applyAlignment="1">
      <alignment horizontal="center" vertical="center"/>
    </xf>
    <xf numFmtId="0" fontId="6" fillId="0" borderId="27" xfId="0" applyFont="1" applyBorder="1" applyAlignment="1">
      <alignment vertical="top"/>
    </xf>
    <xf numFmtId="0" fontId="7" fillId="0" borderId="20" xfId="0" applyFont="1" applyBorder="1" applyAlignment="1">
      <alignment vertical="top" wrapText="1"/>
    </xf>
    <xf numFmtId="176" fontId="7" fillId="0" borderId="20" xfId="0" applyNumberFormat="1" applyFont="1" applyBorder="1" applyAlignment="1">
      <alignment vertical="top" wrapText="1"/>
    </xf>
    <xf numFmtId="0" fontId="6" fillId="0" borderId="44" xfId="0" applyFont="1" applyBorder="1" applyAlignment="1">
      <alignment vertical="top"/>
    </xf>
    <xf numFmtId="0" fontId="6" fillId="0" borderId="1" xfId="0" applyFont="1" applyBorder="1" applyAlignment="1">
      <alignment vertical="top"/>
    </xf>
    <xf numFmtId="0" fontId="7" fillId="0" borderId="26" xfId="0" applyFont="1" applyBorder="1" applyAlignment="1">
      <alignment vertical="top" wrapText="1"/>
    </xf>
    <xf numFmtId="0" fontId="6" fillId="4" borderId="7" xfId="0" applyFont="1" applyFill="1" applyBorder="1" applyAlignment="1">
      <alignment horizontal="center" vertical="center"/>
    </xf>
    <xf numFmtId="0" fontId="6" fillId="4" borderId="7" xfId="0" applyFont="1" applyFill="1" applyBorder="1" applyAlignment="1">
      <alignment vertical="top"/>
    </xf>
    <xf numFmtId="0" fontId="6" fillId="0" borderId="25" xfId="0" applyFont="1" applyBorder="1" applyAlignment="1">
      <alignment vertical="top"/>
    </xf>
    <xf numFmtId="0" fontId="6" fillId="0" borderId="22" xfId="0" applyFont="1" applyBorder="1" applyAlignment="1">
      <alignment vertical="top"/>
    </xf>
    <xf numFmtId="0" fontId="6" fillId="0" borderId="47" xfId="0" applyFont="1" applyBorder="1" applyAlignment="1">
      <alignment vertical="top"/>
    </xf>
    <xf numFmtId="0" fontId="6" fillId="0" borderId="14" xfId="0" applyFont="1" applyBorder="1" applyAlignment="1">
      <alignment vertical="top" wrapText="1"/>
    </xf>
    <xf numFmtId="0" fontId="6" fillId="0" borderId="22" xfId="0" applyFont="1" applyBorder="1" applyAlignment="1">
      <alignment vertical="top" wrapText="1"/>
    </xf>
    <xf numFmtId="0" fontId="6" fillId="0" borderId="25" xfId="0" applyFont="1" applyBorder="1" applyAlignment="1">
      <alignment vertical="top" wrapText="1"/>
    </xf>
    <xf numFmtId="0" fontId="6" fillId="0" borderId="48" xfId="0" applyFont="1" applyBorder="1" applyAlignment="1">
      <alignment vertical="top"/>
    </xf>
    <xf numFmtId="0" fontId="6" fillId="0" borderId="27" xfId="0" applyFont="1" applyBorder="1" applyAlignment="1">
      <alignment vertical="top" wrapText="1"/>
    </xf>
    <xf numFmtId="49" fontId="7" fillId="0" borderId="20" xfId="1" applyNumberFormat="1" applyFont="1" applyBorder="1" applyAlignment="1">
      <alignment vertical="top"/>
    </xf>
    <xf numFmtId="0" fontId="7" fillId="0" borderId="21" xfId="0" applyFont="1" applyBorder="1" applyAlignment="1">
      <alignment vertical="top" wrapText="1"/>
    </xf>
    <xf numFmtId="0" fontId="7" fillId="0" borderId="10" xfId="0" applyFont="1" applyBorder="1" applyAlignment="1">
      <alignment horizontal="center" vertical="center" shrinkToFit="1"/>
    </xf>
    <xf numFmtId="0" fontId="7" fillId="0" borderId="12" xfId="0" applyFont="1" applyBorder="1" applyAlignment="1">
      <alignment horizontal="center" vertical="center"/>
    </xf>
    <xf numFmtId="0" fontId="7" fillId="5" borderId="7" xfId="0" applyFont="1" applyFill="1" applyBorder="1" applyAlignment="1">
      <alignment horizontal="center" vertical="center"/>
    </xf>
    <xf numFmtId="0" fontId="6" fillId="0" borderId="51" xfId="0" applyFont="1" applyBorder="1" applyAlignment="1">
      <alignment horizontal="center" vertical="center"/>
    </xf>
    <xf numFmtId="0" fontId="7" fillId="0" borderId="43" xfId="0" applyFont="1" applyBorder="1" applyAlignment="1">
      <alignment horizontal="center" vertical="center"/>
    </xf>
    <xf numFmtId="0" fontId="6" fillId="0" borderId="9" xfId="0" applyFont="1" applyBorder="1" applyAlignment="1">
      <alignment vertical="top"/>
    </xf>
    <xf numFmtId="38" fontId="6" fillId="0" borderId="47" xfId="3" applyFont="1" applyBorder="1" applyAlignment="1">
      <alignment vertical="top"/>
    </xf>
    <xf numFmtId="38" fontId="6" fillId="0" borderId="48" xfId="3" applyFont="1" applyBorder="1" applyAlignment="1">
      <alignment vertical="top"/>
    </xf>
    <xf numFmtId="0" fontId="6" fillId="0" borderId="50" xfId="0" applyFont="1" applyBorder="1" applyAlignment="1">
      <alignment vertical="top"/>
    </xf>
    <xf numFmtId="0" fontId="6" fillId="4" borderId="17" xfId="0" applyFont="1" applyFill="1" applyBorder="1" applyAlignment="1">
      <alignment horizontal="left" vertical="center"/>
    </xf>
    <xf numFmtId="0" fontId="6" fillId="0" borderId="0" xfId="0" applyFont="1" applyAlignment="1">
      <alignment horizontal="center" vertical="center" shrinkToFit="1"/>
    </xf>
    <xf numFmtId="0" fontId="7" fillId="0" borderId="49" xfId="0" applyFont="1" applyBorder="1" applyAlignment="1">
      <alignment horizontal="center" vertical="center" shrinkToFit="1"/>
    </xf>
    <xf numFmtId="0" fontId="12" fillId="0" borderId="0" xfId="0" applyFont="1" applyAlignment="1">
      <alignment horizontal="center" vertical="center" shrinkToFit="1"/>
    </xf>
    <xf numFmtId="0" fontId="6" fillId="0" borderId="0" xfId="0" applyFont="1" applyAlignment="1">
      <alignment horizontal="left" vertical="top" shrinkToFit="1"/>
    </xf>
    <xf numFmtId="0" fontId="7" fillId="0" borderId="47" xfId="0" applyFont="1" applyBorder="1" applyAlignment="1">
      <alignment horizontal="left" vertical="top" shrinkToFit="1"/>
    </xf>
    <xf numFmtId="0" fontId="7" fillId="0" borderId="48" xfId="0" applyFont="1" applyBorder="1" applyAlignment="1">
      <alignment horizontal="left" vertical="top" shrinkToFit="1"/>
    </xf>
    <xf numFmtId="0" fontId="7" fillId="0" borderId="9" xfId="0" applyFont="1" applyBorder="1" applyAlignment="1">
      <alignment horizontal="left" vertical="top" shrinkToFit="1"/>
    </xf>
    <xf numFmtId="0" fontId="7" fillId="0" borderId="5" xfId="0" applyFont="1" applyBorder="1" applyAlignment="1">
      <alignment horizontal="left" vertical="top" shrinkToFit="1"/>
    </xf>
    <xf numFmtId="0" fontId="12" fillId="0" borderId="0" xfId="0" applyFont="1" applyAlignment="1">
      <alignment horizontal="left" vertical="top" shrinkToFit="1"/>
    </xf>
    <xf numFmtId="0" fontId="7" fillId="0" borderId="14" xfId="0" applyFont="1" applyBorder="1" applyAlignment="1">
      <alignment horizontal="left" vertical="top" wrapText="1" shrinkToFit="1"/>
    </xf>
    <xf numFmtId="0" fontId="11" fillId="0" borderId="0" xfId="0" applyFont="1" applyAlignment="1">
      <alignment horizontal="left" vertical="top"/>
    </xf>
    <xf numFmtId="0" fontId="7" fillId="0" borderId="0" xfId="0" applyFont="1" applyAlignment="1">
      <alignment vertical="top"/>
    </xf>
    <xf numFmtId="0" fontId="7" fillId="0" borderId="47" xfId="0" applyFont="1" applyBorder="1" applyAlignment="1">
      <alignment vertical="top" wrapText="1"/>
    </xf>
    <xf numFmtId="0" fontId="7" fillId="0" borderId="14" xfId="0" applyFont="1" applyBorder="1" applyAlignment="1">
      <alignment vertical="top" wrapText="1"/>
    </xf>
    <xf numFmtId="0" fontId="7" fillId="0" borderId="48" xfId="0" applyFont="1" applyBorder="1" applyAlignment="1">
      <alignment vertical="top" wrapText="1"/>
    </xf>
    <xf numFmtId="0" fontId="7" fillId="0" borderId="27" xfId="0" applyFont="1" applyBorder="1" applyAlignment="1">
      <alignment vertical="top" wrapText="1"/>
    </xf>
    <xf numFmtId="0" fontId="7" fillId="5" borderId="7" xfId="0" applyFont="1" applyFill="1" applyBorder="1" applyAlignment="1">
      <alignment vertical="top"/>
    </xf>
    <xf numFmtId="0" fontId="7" fillId="31" borderId="52" xfId="0" applyFont="1" applyFill="1" applyBorder="1" applyAlignment="1">
      <alignment vertical="top"/>
    </xf>
    <xf numFmtId="0" fontId="7" fillId="31" borderId="16" xfId="0" applyFont="1" applyFill="1" applyBorder="1" applyAlignment="1">
      <alignment horizontal="center" vertical="center"/>
    </xf>
    <xf numFmtId="0" fontId="7" fillId="31" borderId="16" xfId="0" applyFont="1" applyFill="1" applyBorder="1">
      <alignment vertical="center"/>
    </xf>
    <xf numFmtId="0" fontId="7" fillId="31" borderId="6" xfId="0" applyFont="1" applyFill="1" applyBorder="1">
      <alignment vertical="center"/>
    </xf>
    <xf numFmtId="0" fontId="7" fillId="31" borderId="7" xfId="0" applyFont="1" applyFill="1" applyBorder="1" applyAlignment="1">
      <alignment vertical="top"/>
    </xf>
    <xf numFmtId="0" fontId="7" fillId="31" borderId="7" xfId="0" applyFont="1" applyFill="1" applyBorder="1" applyAlignment="1">
      <alignment horizontal="center" vertical="center"/>
    </xf>
    <xf numFmtId="0" fontId="7" fillId="31" borderId="7" xfId="0" applyFont="1" applyFill="1" applyBorder="1">
      <alignment vertical="center"/>
    </xf>
    <xf numFmtId="0" fontId="7" fillId="31" borderId="45" xfId="0" applyFont="1" applyFill="1" applyBorder="1">
      <alignment vertical="center"/>
    </xf>
    <xf numFmtId="0" fontId="7" fillId="31" borderId="24" xfId="0" applyFont="1" applyFill="1" applyBorder="1" applyAlignment="1">
      <alignment horizontal="center" vertical="center"/>
    </xf>
    <xf numFmtId="0" fontId="7" fillId="31" borderId="24" xfId="0" applyFont="1" applyFill="1" applyBorder="1">
      <alignment vertical="center"/>
    </xf>
    <xf numFmtId="0" fontId="6" fillId="0" borderId="0" xfId="0" applyFont="1" applyAlignment="1">
      <alignment horizontal="left" vertical="center" wrapText="1" shrinkToFit="1"/>
    </xf>
    <xf numFmtId="0" fontId="7" fillId="0" borderId="43" xfId="0" applyFont="1" applyBorder="1" applyAlignment="1">
      <alignment horizontal="center" vertical="center" wrapText="1"/>
    </xf>
    <xf numFmtId="0" fontId="7" fillId="31" borderId="17" xfId="0" applyFont="1" applyFill="1" applyBorder="1" applyAlignment="1">
      <alignment vertical="center" wrapText="1"/>
    </xf>
    <xf numFmtId="0" fontId="12" fillId="0" borderId="0" xfId="0" applyFont="1" applyAlignment="1">
      <alignment horizontal="left" vertical="center" wrapText="1" shrinkToFit="1"/>
    </xf>
    <xf numFmtId="0" fontId="6" fillId="0" borderId="5" xfId="0" applyFont="1" applyBorder="1" applyAlignment="1">
      <alignment vertical="top"/>
    </xf>
    <xf numFmtId="0" fontId="6" fillId="4" borderId="6" xfId="0" applyFont="1" applyFill="1" applyBorder="1">
      <alignment vertical="center"/>
    </xf>
    <xf numFmtId="0" fontId="7" fillId="0" borderId="27" xfId="0" applyFont="1" applyBorder="1" applyAlignment="1">
      <alignment horizontal="left" vertical="top" wrapText="1" shrinkToFit="1"/>
    </xf>
    <xf numFmtId="0" fontId="7" fillId="31" borderId="44" xfId="0" applyFont="1" applyFill="1" applyBorder="1">
      <alignment vertical="center"/>
    </xf>
    <xf numFmtId="0" fontId="6" fillId="4" borderId="7" xfId="0" applyFont="1" applyFill="1" applyBorder="1">
      <alignment vertical="center"/>
    </xf>
    <xf numFmtId="0" fontId="6" fillId="3" borderId="7" xfId="0" applyFont="1" applyFill="1" applyBorder="1" applyAlignment="1">
      <alignment horizontal="center" vertical="center"/>
    </xf>
    <xf numFmtId="0" fontId="6" fillId="3" borderId="7" xfId="0" applyFont="1" applyFill="1" applyBorder="1" applyAlignment="1">
      <alignment vertical="top"/>
    </xf>
    <xf numFmtId="0" fontId="6" fillId="3" borderId="0" xfId="0" applyFont="1" applyFill="1">
      <alignment vertical="center"/>
    </xf>
    <xf numFmtId="0" fontId="6" fillId="3" borderId="45" xfId="0" applyFont="1" applyFill="1" applyBorder="1">
      <alignment vertical="center"/>
    </xf>
    <xf numFmtId="0" fontId="7" fillId="0" borderId="14" xfId="0" applyFont="1" applyBorder="1" applyAlignment="1">
      <alignment horizontal="left" vertical="top" shrinkToFit="1"/>
    </xf>
    <xf numFmtId="0" fontId="7" fillId="0" borderId="27" xfId="0" applyFont="1" applyBorder="1" applyAlignment="1">
      <alignment horizontal="left" vertical="top" shrinkToFit="1"/>
    </xf>
    <xf numFmtId="0" fontId="7" fillId="31" borderId="19" xfId="0" applyFont="1" applyFill="1" applyBorder="1">
      <alignment vertical="center"/>
    </xf>
    <xf numFmtId="0" fontId="7" fillId="2" borderId="7" xfId="0" applyFont="1" applyFill="1" applyBorder="1" applyAlignment="1">
      <alignment vertical="top" wrapText="1"/>
    </xf>
    <xf numFmtId="0" fontId="6" fillId="0" borderId="49" xfId="0" applyFont="1" applyBorder="1" applyAlignment="1">
      <alignment horizontal="center" vertical="center" wrapText="1"/>
    </xf>
    <xf numFmtId="0" fontId="54" fillId="0" borderId="0" xfId="0" applyFont="1" applyAlignment="1">
      <alignment horizontal="right" vertical="center"/>
    </xf>
    <xf numFmtId="0" fontId="7" fillId="0" borderId="23" xfId="0" applyFont="1" applyBorder="1" applyAlignment="1">
      <alignment horizontal="left" vertical="top" shrinkToFit="1"/>
    </xf>
    <xf numFmtId="0" fontId="6" fillId="0" borderId="1" xfId="0" applyFont="1" applyBorder="1" applyAlignment="1">
      <alignment vertical="top" wrapText="1"/>
    </xf>
    <xf numFmtId="0" fontId="7" fillId="0" borderId="49" xfId="0" applyFont="1" applyBorder="1" applyAlignment="1">
      <alignment horizontal="center" vertical="center" wrapText="1"/>
    </xf>
    <xf numFmtId="0" fontId="7" fillId="5" borderId="45" xfId="0" applyFont="1" applyFill="1" applyBorder="1">
      <alignment vertical="center"/>
    </xf>
    <xf numFmtId="0" fontId="7" fillId="5" borderId="0" xfId="0" applyFont="1" applyFill="1" applyAlignment="1">
      <alignment vertical="top"/>
    </xf>
    <xf numFmtId="0" fontId="7" fillId="0" borderId="50" xfId="0" applyFont="1" applyBorder="1" applyAlignment="1">
      <alignment vertical="top" wrapText="1"/>
    </xf>
    <xf numFmtId="0" fontId="6" fillId="0" borderId="53" xfId="0" applyFont="1" applyBorder="1" applyAlignment="1">
      <alignment horizontal="center" vertical="center" wrapText="1"/>
    </xf>
    <xf numFmtId="0" fontId="7" fillId="0" borderId="25" xfId="0" applyFont="1" applyBorder="1" applyAlignment="1">
      <alignment horizontal="left" vertical="top"/>
    </xf>
    <xf numFmtId="0" fontId="7" fillId="0" borderId="50" xfId="0" applyFont="1" applyBorder="1" applyAlignment="1">
      <alignment horizontal="left" vertical="top" shrinkToFit="1"/>
    </xf>
    <xf numFmtId="0" fontId="7" fillId="0" borderId="13" xfId="0" applyFont="1" applyBorder="1" applyAlignment="1">
      <alignment horizontal="left" vertical="top" shrinkToFit="1"/>
    </xf>
    <xf numFmtId="0" fontId="7" fillId="0" borderId="53" xfId="0" applyFont="1" applyBorder="1" applyAlignment="1">
      <alignment horizontal="center" vertical="center" shrinkToFit="1"/>
    </xf>
    <xf numFmtId="0" fontId="6" fillId="0" borderId="55" xfId="0" applyFont="1" applyBorder="1" applyAlignment="1">
      <alignment horizontal="center" vertical="center"/>
    </xf>
    <xf numFmtId="0" fontId="6" fillId="0" borderId="13" xfId="0" applyFont="1" applyBorder="1" applyAlignment="1">
      <alignment vertical="top"/>
    </xf>
    <xf numFmtId="0" fontId="55" fillId="0" borderId="0" xfId="0" applyFont="1" applyAlignment="1">
      <alignment horizontal="right" vertical="center"/>
    </xf>
    <xf numFmtId="0" fontId="4" fillId="0" borderId="26" xfId="0" applyFont="1" applyBorder="1" applyAlignment="1">
      <alignment vertical="center" wrapText="1"/>
    </xf>
    <xf numFmtId="0" fontId="7" fillId="32" borderId="49" xfId="0" applyFont="1" applyFill="1" applyBorder="1" applyAlignment="1">
      <alignment horizontal="center" vertical="center" wrapText="1"/>
    </xf>
    <xf numFmtId="0" fontId="7" fillId="33" borderId="56" xfId="0" applyFont="1" applyFill="1" applyBorder="1">
      <alignment vertical="center"/>
    </xf>
    <xf numFmtId="0" fontId="7" fillId="33" borderId="52" xfId="0" applyFont="1" applyFill="1" applyBorder="1" applyAlignment="1">
      <alignment vertical="top"/>
    </xf>
    <xf numFmtId="0" fontId="7" fillId="33" borderId="16" xfId="0" applyFont="1" applyFill="1" applyBorder="1" applyAlignment="1">
      <alignment horizontal="center" vertical="center"/>
    </xf>
    <xf numFmtId="0" fontId="7" fillId="33" borderId="17" xfId="0" applyFont="1" applyFill="1" applyBorder="1" applyAlignment="1">
      <alignment horizontal="left" vertical="center"/>
    </xf>
    <xf numFmtId="0" fontId="7" fillId="33" borderId="16" xfId="0" applyFont="1" applyFill="1" applyBorder="1">
      <alignment vertical="center"/>
    </xf>
    <xf numFmtId="0" fontId="7" fillId="0" borderId="9" xfId="0" applyFont="1" applyBorder="1" applyAlignment="1">
      <alignment vertical="top" wrapText="1"/>
    </xf>
    <xf numFmtId="0" fontId="7" fillId="0" borderId="54" xfId="0" applyFont="1" applyBorder="1" applyAlignment="1">
      <alignment vertical="top" wrapText="1"/>
    </xf>
    <xf numFmtId="0" fontId="7" fillId="0" borderId="6" xfId="0" applyFont="1" applyBorder="1" applyAlignment="1">
      <alignment vertical="top" wrapText="1"/>
    </xf>
    <xf numFmtId="0" fontId="7" fillId="0" borderId="53" xfId="0" applyFont="1" applyBorder="1" applyAlignment="1">
      <alignment horizontal="center" vertical="center" wrapText="1"/>
    </xf>
    <xf numFmtId="0" fontId="54" fillId="0" borderId="0" xfId="0" applyFont="1">
      <alignment vertical="center"/>
    </xf>
    <xf numFmtId="0" fontId="7" fillId="0" borderId="47" xfId="0" applyFont="1" applyBorder="1" applyAlignment="1">
      <alignment horizontal="left" vertical="top"/>
    </xf>
    <xf numFmtId="0" fontId="7" fillId="5" borderId="8" xfId="0" applyFont="1" applyFill="1" applyBorder="1" applyAlignment="1">
      <alignment horizontal="left" vertical="center"/>
    </xf>
    <xf numFmtId="0" fontId="6" fillId="0" borderId="20" xfId="0" applyFont="1" applyBorder="1" applyAlignment="1">
      <alignment vertical="top" wrapText="1"/>
    </xf>
    <xf numFmtId="0" fontId="6" fillId="0" borderId="20" xfId="0" applyFont="1" applyBorder="1" applyAlignment="1">
      <alignment horizontal="center" vertical="center" wrapText="1"/>
    </xf>
    <xf numFmtId="0" fontId="7" fillId="0" borderId="57" xfId="0" applyFont="1" applyBorder="1" applyAlignment="1">
      <alignment horizontal="center" vertical="center"/>
    </xf>
    <xf numFmtId="0" fontId="7" fillId="0" borderId="20" xfId="0" applyFont="1" applyBorder="1" applyAlignment="1">
      <alignment vertical="center" wrapText="1"/>
    </xf>
    <xf numFmtId="49" fontId="7" fillId="0" borderId="20" xfId="2" applyNumberFormat="1" applyFont="1" applyBorder="1" applyAlignment="1">
      <alignment vertical="center" wrapText="1" shrinkToFit="1"/>
    </xf>
    <xf numFmtId="0" fontId="7" fillId="32" borderId="20" xfId="0" applyFont="1" applyFill="1" applyBorder="1" applyAlignment="1">
      <alignment vertical="center" wrapText="1"/>
    </xf>
    <xf numFmtId="0" fontId="7" fillId="0" borderId="2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32" borderId="1" xfId="0" applyFont="1" applyFill="1" applyBorder="1" applyAlignment="1">
      <alignment horizontal="center" vertical="center" wrapText="1"/>
    </xf>
    <xf numFmtId="0" fontId="7" fillId="0" borderId="41" xfId="0" applyFont="1" applyBorder="1" applyAlignment="1">
      <alignment horizontal="center" vertical="center"/>
    </xf>
    <xf numFmtId="0" fontId="6" fillId="0" borderId="1" xfId="0" applyFont="1" applyBorder="1" applyAlignment="1">
      <alignment horizontal="center" vertical="center"/>
    </xf>
    <xf numFmtId="0" fontId="6" fillId="0" borderId="23" xfId="0" applyFont="1" applyBorder="1" applyAlignment="1">
      <alignment vertical="top"/>
    </xf>
    <xf numFmtId="0" fontId="7" fillId="0" borderId="20" xfId="0" applyFont="1" applyBorder="1" applyAlignment="1">
      <alignment horizontal="center" vertical="center" wrapText="1"/>
    </xf>
    <xf numFmtId="176" fontId="7" fillId="0" borderId="20" xfId="0" applyNumberFormat="1" applyFont="1" applyBorder="1" applyAlignment="1">
      <alignment horizontal="center" vertical="center" wrapText="1"/>
    </xf>
    <xf numFmtId="0" fontId="7" fillId="0" borderId="20" xfId="1" applyFont="1" applyBorder="1" applyAlignment="1">
      <alignment vertical="top"/>
    </xf>
    <xf numFmtId="0" fontId="7" fillId="0" borderId="20" xfId="1" applyFont="1" applyBorder="1" applyAlignment="1">
      <alignment vertical="top" wrapText="1"/>
    </xf>
    <xf numFmtId="0" fontId="7" fillId="0" borderId="20" xfId="1" applyFont="1" applyBorder="1" applyAlignment="1">
      <alignment horizontal="center" vertical="center" wrapText="1"/>
    </xf>
    <xf numFmtId="0" fontId="7" fillId="0" borderId="7" xfId="0" applyFont="1" applyBorder="1" applyAlignment="1">
      <alignment vertical="top" wrapText="1"/>
    </xf>
    <xf numFmtId="49" fontId="7" fillId="0" borderId="7" xfId="1" applyNumberFormat="1" applyFont="1" applyBorder="1" applyAlignment="1">
      <alignment vertical="top" wrapText="1"/>
    </xf>
    <xf numFmtId="0" fontId="7" fillId="0" borderId="26" xfId="0" applyFont="1" applyBorder="1" applyAlignment="1">
      <alignment horizontal="center" vertical="center" wrapText="1"/>
    </xf>
    <xf numFmtId="49" fontId="6" fillId="0" borderId="20" xfId="1" applyNumberFormat="1" applyFont="1" applyBorder="1" applyAlignment="1">
      <alignment vertical="top"/>
    </xf>
    <xf numFmtId="0" fontId="6" fillId="0" borderId="20" xfId="1" applyFont="1" applyBorder="1" applyAlignment="1">
      <alignment vertical="top" wrapText="1"/>
    </xf>
    <xf numFmtId="49" fontId="6" fillId="0" borderId="7" xfId="1" applyNumberFormat="1" applyFont="1" applyBorder="1" applyAlignment="1">
      <alignment vertical="top" wrapText="1"/>
    </xf>
    <xf numFmtId="0" fontId="6" fillId="0" borderId="26" xfId="0" applyFont="1" applyBorder="1" applyAlignment="1">
      <alignment vertical="top" wrapText="1"/>
    </xf>
    <xf numFmtId="0" fontId="6" fillId="0" borderId="47" xfId="0" applyFont="1" applyBorder="1" applyAlignment="1">
      <alignment vertical="top" wrapText="1"/>
    </xf>
    <xf numFmtId="0" fontId="6" fillId="0" borderId="48" xfId="0" applyFont="1" applyBorder="1" applyAlignment="1">
      <alignment vertical="top" wrapText="1"/>
    </xf>
    <xf numFmtId="0" fontId="53" fillId="0" borderId="5" xfId="0" applyFont="1" applyBorder="1" applyAlignment="1">
      <alignment vertical="top"/>
    </xf>
    <xf numFmtId="49" fontId="6" fillId="0" borderId="20" xfId="1" applyNumberFormat="1" applyFont="1" applyBorder="1" applyAlignment="1">
      <alignment horizontal="center" vertical="center"/>
    </xf>
    <xf numFmtId="0" fontId="6" fillId="0" borderId="26" xfId="0" applyFont="1" applyBorder="1" applyAlignment="1">
      <alignment horizontal="center" vertical="center" wrapText="1"/>
    </xf>
    <xf numFmtId="0" fontId="7" fillId="0" borderId="21" xfId="0" applyFont="1" applyBorder="1" applyAlignment="1">
      <alignment horizontal="center" vertical="center" wrapText="1"/>
    </xf>
    <xf numFmtId="0" fontId="7" fillId="33" borderId="45" xfId="0" applyFont="1" applyFill="1" applyBorder="1">
      <alignment vertical="center"/>
    </xf>
    <xf numFmtId="0" fontId="7" fillId="33" borderId="0" xfId="0" applyFont="1" applyFill="1" applyAlignment="1">
      <alignment vertical="top"/>
    </xf>
    <xf numFmtId="0" fontId="7" fillId="33" borderId="24" xfId="0" applyFont="1" applyFill="1" applyBorder="1" applyAlignment="1">
      <alignment horizontal="center" vertical="center"/>
    </xf>
    <xf numFmtId="0" fontId="6" fillId="32" borderId="20" xfId="0" applyFont="1" applyFill="1" applyBorder="1" applyAlignment="1">
      <alignment vertical="center" wrapText="1"/>
    </xf>
    <xf numFmtId="0" fontId="6" fillId="0" borderId="20" xfId="0" applyFont="1" applyBorder="1" applyAlignment="1">
      <alignment vertical="center" wrapText="1"/>
    </xf>
    <xf numFmtId="0" fontId="7" fillId="33" borderId="7" xfId="0" applyFont="1" applyFill="1" applyBorder="1">
      <alignment vertical="center"/>
    </xf>
    <xf numFmtId="0" fontId="7" fillId="33" borderId="7" xfId="0" applyFont="1" applyFill="1" applyBorder="1" applyAlignment="1">
      <alignment horizontal="center" vertical="center"/>
    </xf>
    <xf numFmtId="0" fontId="7" fillId="0" borderId="3" xfId="0" applyFont="1" applyBorder="1" applyAlignment="1">
      <alignment horizontal="center" vertical="center" wrapText="1"/>
    </xf>
    <xf numFmtId="0" fontId="7" fillId="31" borderId="0" xfId="0" applyFont="1" applyFill="1">
      <alignment vertical="center"/>
    </xf>
    <xf numFmtId="0" fontId="12" fillId="0" borderId="0" xfId="0" applyFont="1" applyAlignment="1">
      <alignment horizontal="center" vertical="center"/>
    </xf>
    <xf numFmtId="0" fontId="7" fillId="0" borderId="58" xfId="0" applyFont="1" applyBorder="1" applyAlignment="1">
      <alignment horizontal="center" vertical="center" wrapText="1"/>
    </xf>
    <xf numFmtId="0" fontId="7" fillId="2" borderId="20" xfId="0" applyFont="1" applyFill="1" applyBorder="1" applyAlignment="1">
      <alignment horizontal="center" vertical="center" wrapText="1"/>
    </xf>
    <xf numFmtId="0" fontId="6" fillId="0" borderId="0" xfId="13">
      <alignment vertical="center"/>
    </xf>
    <xf numFmtId="0" fontId="61" fillId="0" borderId="0" xfId="13" applyFont="1" applyAlignment="1">
      <alignment horizontal="center" vertical="center"/>
    </xf>
    <xf numFmtId="0" fontId="61" fillId="0" borderId="1" xfId="13" applyFont="1" applyBorder="1" applyAlignment="1">
      <alignment horizontal="center" vertical="center"/>
    </xf>
    <xf numFmtId="0" fontId="61" fillId="34" borderId="1" xfId="13" applyFont="1" applyFill="1" applyBorder="1" applyAlignment="1">
      <alignment horizontal="center" vertical="center"/>
    </xf>
    <xf numFmtId="0" fontId="61" fillId="34" borderId="1" xfId="13" applyFont="1" applyFill="1" applyBorder="1" applyAlignment="1">
      <alignment horizontal="center" vertical="center"/>
    </xf>
    <xf numFmtId="0" fontId="61" fillId="0" borderId="1" xfId="13" applyFont="1" applyBorder="1" applyAlignment="1">
      <alignment horizontal="center" vertical="center"/>
    </xf>
    <xf numFmtId="0" fontId="61" fillId="0" borderId="1" xfId="13" applyFont="1" applyBorder="1" applyAlignment="1">
      <alignment horizontal="left" vertical="center" wrapText="1"/>
    </xf>
    <xf numFmtId="0" fontId="6" fillId="0" borderId="14" xfId="0" applyFont="1" applyBorder="1" applyAlignment="1">
      <alignment horizontal="left" vertical="top"/>
    </xf>
    <xf numFmtId="0" fontId="6" fillId="0" borderId="27" xfId="0" applyFont="1" applyBorder="1" applyAlignment="1">
      <alignment horizontal="left" vertical="top"/>
    </xf>
    <xf numFmtId="0" fontId="7" fillId="0" borderId="2" xfId="0" applyFont="1" applyBorder="1" applyAlignment="1" applyProtection="1">
      <alignment horizontal="left" vertical="center" wrapText="1"/>
      <protection locked="0"/>
    </xf>
    <xf numFmtId="0" fontId="53" fillId="0" borderId="2"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176" fontId="57" fillId="0" borderId="2" xfId="0" applyNumberFormat="1" applyFont="1" applyBorder="1" applyAlignment="1" applyProtection="1">
      <alignment horizontal="left" vertical="center" wrapText="1"/>
      <protection locked="0"/>
    </xf>
    <xf numFmtId="0" fontId="58" fillId="4" borderId="18" xfId="0" applyFont="1" applyFill="1" applyBorder="1" applyAlignment="1" applyProtection="1">
      <alignment horizontal="left" vertical="center"/>
      <protection locked="0"/>
    </xf>
    <xf numFmtId="0" fontId="57" fillId="0" borderId="2" xfId="0" applyFont="1" applyBorder="1" applyAlignment="1" applyProtection="1">
      <alignment horizontal="left" vertical="center" wrapText="1"/>
      <protection locked="0"/>
    </xf>
    <xf numFmtId="0" fontId="58" fillId="4" borderId="8" xfId="0" applyFont="1" applyFill="1" applyBorder="1" applyAlignment="1" applyProtection="1">
      <alignment horizontal="left" vertical="center"/>
      <protection locked="0"/>
    </xf>
    <xf numFmtId="0" fontId="59" fillId="4" borderId="8" xfId="0" applyFont="1" applyFill="1" applyBorder="1" applyAlignment="1" applyProtection="1">
      <alignment horizontal="left" vertical="center"/>
      <protection locked="0"/>
    </xf>
    <xf numFmtId="0" fontId="59" fillId="0" borderId="2" xfId="0" applyFont="1" applyBorder="1" applyAlignment="1" applyProtection="1">
      <alignment horizontal="left" vertical="center" wrapText="1"/>
      <protection locked="0"/>
    </xf>
    <xf numFmtId="0" fontId="59" fillId="3" borderId="8" xfId="0" applyFont="1" applyFill="1" applyBorder="1" applyAlignment="1" applyProtection="1">
      <alignment horizontal="left" vertical="center"/>
      <protection locked="0"/>
    </xf>
    <xf numFmtId="0" fontId="59" fillId="0" borderId="4" xfId="0" applyFont="1" applyBorder="1" applyAlignment="1" applyProtection="1">
      <alignment horizontal="left" vertical="center" wrapText="1"/>
      <protection locked="0"/>
    </xf>
    <xf numFmtId="0" fontId="7" fillId="33" borderId="8" xfId="0" applyFont="1" applyFill="1" applyBorder="1" applyAlignment="1" applyProtection="1">
      <alignment horizontal="left" vertical="center"/>
      <protection locked="0"/>
    </xf>
    <xf numFmtId="0" fontId="7" fillId="0" borderId="2" xfId="0" applyFont="1" applyBorder="1" applyAlignment="1" applyProtection="1">
      <alignment horizontal="left" vertical="center" wrapText="1" shrinkToFit="1"/>
      <protection locked="0"/>
    </xf>
    <xf numFmtId="0" fontId="7" fillId="31" borderId="8" xfId="0" applyFont="1" applyFill="1" applyBorder="1" applyAlignment="1" applyProtection="1">
      <alignment vertical="center" wrapText="1"/>
      <protection locked="0"/>
    </xf>
    <xf numFmtId="0" fontId="7" fillId="0" borderId="2" xfId="0" applyFont="1" applyBorder="1" applyAlignment="1" applyProtection="1">
      <alignment horizontal="left" vertical="center" shrinkToFit="1"/>
      <protection locked="0"/>
    </xf>
    <xf numFmtId="0" fontId="53" fillId="0" borderId="15" xfId="0" applyFont="1" applyBorder="1" applyAlignment="1" applyProtection="1">
      <alignment horizontal="left" vertical="center" wrapText="1" shrinkToFit="1"/>
      <protection locked="0"/>
    </xf>
    <xf numFmtId="0" fontId="53" fillId="0" borderId="2" xfId="0" applyFont="1" applyBorder="1" applyAlignment="1" applyProtection="1">
      <alignment horizontal="left" vertical="center" shrinkToFit="1"/>
      <protection locked="0"/>
    </xf>
    <xf numFmtId="0" fontId="7" fillId="31" borderId="18" xfId="0" applyFont="1" applyFill="1" applyBorder="1" applyAlignment="1" applyProtection="1">
      <alignment vertical="center" wrapText="1"/>
      <protection locked="0"/>
    </xf>
    <xf numFmtId="0" fontId="7" fillId="0" borderId="15" xfId="0" applyFont="1" applyBorder="1" applyAlignment="1" applyProtection="1">
      <alignment horizontal="left" vertical="center" wrapText="1" shrinkToFit="1"/>
      <protection locked="0"/>
    </xf>
    <xf numFmtId="0" fontId="53" fillId="0" borderId="4" xfId="0" applyFont="1" applyBorder="1" applyAlignment="1" applyProtection="1">
      <alignment horizontal="left" vertical="center" wrapText="1" shrinkToFit="1"/>
      <protection locked="0"/>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57" xfId="0" applyFont="1" applyBorder="1" applyAlignment="1" applyProtection="1">
      <alignment horizontal="center" vertical="center"/>
    </xf>
    <xf numFmtId="0" fontId="7" fillId="0" borderId="12" xfId="0" applyFont="1" applyBorder="1" applyAlignment="1" applyProtection="1">
      <alignment horizontal="center" vertical="center"/>
    </xf>
    <xf numFmtId="0" fontId="6" fillId="0" borderId="20"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176" fontId="7" fillId="0" borderId="20" xfId="0" applyNumberFormat="1" applyFont="1" applyBorder="1" applyAlignment="1" applyProtection="1">
      <alignment horizontal="center" vertical="center" wrapText="1"/>
      <protection locked="0"/>
    </xf>
    <xf numFmtId="0" fontId="6" fillId="4" borderId="24" xfId="0" applyFont="1" applyFill="1" applyBorder="1" applyAlignment="1" applyProtection="1">
      <alignment horizontal="center" vertical="center"/>
      <protection locked="0"/>
    </xf>
    <xf numFmtId="0" fontId="7" fillId="0" borderId="26" xfId="0" applyFont="1" applyBorder="1" applyAlignment="1" applyProtection="1">
      <alignment horizontal="center" vertical="center" wrapText="1"/>
      <protection locked="0"/>
    </xf>
    <xf numFmtId="0" fontId="6" fillId="4" borderId="7" xfId="0" applyFont="1" applyFill="1" applyBorder="1" applyAlignment="1" applyProtection="1">
      <alignment horizontal="center" vertical="center"/>
      <protection locked="0"/>
    </xf>
    <xf numFmtId="0" fontId="7" fillId="0" borderId="20" xfId="1" applyFont="1" applyBorder="1" applyAlignment="1" applyProtection="1">
      <alignment horizontal="center" vertical="center"/>
      <protection locked="0"/>
    </xf>
    <xf numFmtId="49" fontId="7" fillId="0" borderId="20" xfId="1" applyNumberFormat="1" applyFont="1" applyBorder="1" applyAlignment="1" applyProtection="1">
      <alignment horizontal="center" vertical="center"/>
      <protection locked="0"/>
    </xf>
    <xf numFmtId="0" fontId="7" fillId="0" borderId="20" xfId="1" applyFont="1" applyBorder="1" applyAlignment="1" applyProtection="1">
      <alignment horizontal="center" vertical="center" wrapText="1"/>
      <protection locked="0"/>
    </xf>
    <xf numFmtId="0" fontId="6" fillId="3" borderId="7" xfId="0" applyFont="1" applyFill="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49" fontId="7" fillId="0" borderId="1" xfId="1"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7" fillId="33" borderId="7" xfId="0" applyFont="1" applyFill="1" applyBorder="1" applyAlignment="1" applyProtection="1">
      <alignment horizontal="center" vertical="center"/>
      <protection locked="0"/>
    </xf>
    <xf numFmtId="49" fontId="7" fillId="0" borderId="1" xfId="2" applyNumberFormat="1" applyFont="1" applyBorder="1" applyAlignment="1" applyProtection="1">
      <alignment horizontal="center" vertical="center" wrapText="1" shrinkToFit="1"/>
      <protection locked="0"/>
    </xf>
    <xf numFmtId="0" fontId="7" fillId="32" borderId="1" xfId="0" applyFont="1" applyFill="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31" borderId="7" xfId="0" applyFont="1" applyFill="1" applyBorder="1" applyAlignment="1" applyProtection="1">
      <alignment horizontal="center" vertical="center"/>
      <protection locked="0"/>
    </xf>
    <xf numFmtId="0" fontId="7" fillId="31" borderId="24" xfId="0" applyFont="1" applyFill="1" applyBorder="1" applyAlignment="1" applyProtection="1">
      <alignment horizontal="center" vertical="center"/>
      <protection locked="0"/>
    </xf>
    <xf numFmtId="0" fontId="7" fillId="0" borderId="58" xfId="0" applyFont="1" applyBorder="1" applyAlignment="1" applyProtection="1">
      <alignment horizontal="center" vertical="center" wrapText="1"/>
      <protection locked="0"/>
    </xf>
    <xf numFmtId="0" fontId="7" fillId="2" borderId="20"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cellXfs>
  <cellStyles count="119">
    <cellStyle name="20% - アクセント 1 2" xfId="18" xr:uid="{00000000-0005-0000-0000-000000000000}"/>
    <cellStyle name="20% - アクセント 2 2" xfId="19" xr:uid="{00000000-0005-0000-0000-000001000000}"/>
    <cellStyle name="20% - アクセント 3 2" xfId="20" xr:uid="{00000000-0005-0000-0000-000002000000}"/>
    <cellStyle name="20% - アクセント 4 2" xfId="21" xr:uid="{00000000-0005-0000-0000-000003000000}"/>
    <cellStyle name="20% - アクセント 5 2" xfId="22" xr:uid="{00000000-0005-0000-0000-000004000000}"/>
    <cellStyle name="20% - アクセント 6 2" xfId="23" xr:uid="{00000000-0005-0000-0000-000005000000}"/>
    <cellStyle name="40% - アクセント 1 2" xfId="24" xr:uid="{00000000-0005-0000-0000-000006000000}"/>
    <cellStyle name="40% - アクセント 2 2" xfId="25" xr:uid="{00000000-0005-0000-0000-000007000000}"/>
    <cellStyle name="40% - アクセント 3 2" xfId="26" xr:uid="{00000000-0005-0000-0000-000008000000}"/>
    <cellStyle name="40% - アクセント 4 2" xfId="27" xr:uid="{00000000-0005-0000-0000-000009000000}"/>
    <cellStyle name="40% - アクセント 5 2" xfId="28" xr:uid="{00000000-0005-0000-0000-00000A000000}"/>
    <cellStyle name="40% - アクセント 6 2" xfId="29" xr:uid="{00000000-0005-0000-0000-00000B000000}"/>
    <cellStyle name="60% - アクセント 1 2" xfId="30" xr:uid="{00000000-0005-0000-0000-00000C000000}"/>
    <cellStyle name="60% - アクセント 2 2" xfId="31" xr:uid="{00000000-0005-0000-0000-00000D000000}"/>
    <cellStyle name="60% - アクセント 3 2" xfId="32" xr:uid="{00000000-0005-0000-0000-00000E000000}"/>
    <cellStyle name="60% - アクセント 4 2" xfId="33" xr:uid="{00000000-0005-0000-0000-00000F000000}"/>
    <cellStyle name="60% - アクセント 5 2" xfId="34" xr:uid="{00000000-0005-0000-0000-000010000000}"/>
    <cellStyle name="60% - アクセント 6 2" xfId="35" xr:uid="{00000000-0005-0000-0000-000011000000}"/>
    <cellStyle name="blank" xfId="36" xr:uid="{00000000-0005-0000-0000-000012000000}"/>
    <cellStyle name="Border" xfId="37" xr:uid="{00000000-0005-0000-0000-000013000000}"/>
    <cellStyle name="Calc Currency (0)" xfId="38" xr:uid="{00000000-0005-0000-0000-000014000000}"/>
    <cellStyle name="Comma  - Style1" xfId="39" xr:uid="{00000000-0005-0000-0000-000015000000}"/>
    <cellStyle name="Comma  - Style2" xfId="40" xr:uid="{00000000-0005-0000-0000-000016000000}"/>
    <cellStyle name="Comma  - Style3" xfId="41" xr:uid="{00000000-0005-0000-0000-000017000000}"/>
    <cellStyle name="Comma  - Style4" xfId="42" xr:uid="{00000000-0005-0000-0000-000018000000}"/>
    <cellStyle name="Comma  - Style5" xfId="43" xr:uid="{00000000-0005-0000-0000-000019000000}"/>
    <cellStyle name="Comma  - Style6" xfId="44" xr:uid="{00000000-0005-0000-0000-00001A000000}"/>
    <cellStyle name="Comma  - Style7" xfId="45" xr:uid="{00000000-0005-0000-0000-00001B000000}"/>
    <cellStyle name="Comma  - Style8" xfId="46" xr:uid="{00000000-0005-0000-0000-00001C000000}"/>
    <cellStyle name="Comma [0]_laroux" xfId="47" xr:uid="{00000000-0005-0000-0000-00001D000000}"/>
    <cellStyle name="Comma_laroux" xfId="48" xr:uid="{00000000-0005-0000-0000-00001E000000}"/>
    <cellStyle name="Currency [0]_laroux" xfId="49" xr:uid="{00000000-0005-0000-0000-00001F000000}"/>
    <cellStyle name="Currency_laroux" xfId="50" xr:uid="{00000000-0005-0000-0000-000020000000}"/>
    <cellStyle name="entry" xfId="51" xr:uid="{00000000-0005-0000-0000-000021000000}"/>
    <cellStyle name="Grey" xfId="52" xr:uid="{00000000-0005-0000-0000-000022000000}"/>
    <cellStyle name="Header" xfId="53" xr:uid="{00000000-0005-0000-0000-000023000000}"/>
    <cellStyle name="Header1" xfId="54" xr:uid="{00000000-0005-0000-0000-000024000000}"/>
    <cellStyle name="Header2" xfId="55" xr:uid="{00000000-0005-0000-0000-000025000000}"/>
    <cellStyle name="Input [yellow]" xfId="56" xr:uid="{00000000-0005-0000-0000-000026000000}"/>
    <cellStyle name="Milliers_mipatrol98" xfId="57" xr:uid="{00000000-0005-0000-0000-000027000000}"/>
    <cellStyle name="Monétaire_mipatrol98" xfId="58" xr:uid="{00000000-0005-0000-0000-000028000000}"/>
    <cellStyle name="Normal - Style1" xfId="59" xr:uid="{00000000-0005-0000-0000-000029000000}"/>
    <cellStyle name="Normal - Style1 2" xfId="60" xr:uid="{00000000-0005-0000-0000-00002A000000}"/>
    <cellStyle name="Normal - Style1 3" xfId="61" xr:uid="{00000000-0005-0000-0000-00002B000000}"/>
    <cellStyle name="Normal - Style1 4" xfId="62" xr:uid="{00000000-0005-0000-0000-00002C000000}"/>
    <cellStyle name="Normal_#18-Internet" xfId="63" xr:uid="{00000000-0005-0000-0000-00002D000000}"/>
    <cellStyle name="Percent (0)" xfId="64" xr:uid="{00000000-0005-0000-0000-00002E000000}"/>
    <cellStyle name="Percent [2]" xfId="65" xr:uid="{00000000-0005-0000-0000-00002F000000}"/>
    <cellStyle name="price" xfId="66" xr:uid="{00000000-0005-0000-0000-000030000000}"/>
    <cellStyle name="PSChar" xfId="67" xr:uid="{00000000-0005-0000-0000-000031000000}"/>
    <cellStyle name="PSDate" xfId="68" xr:uid="{00000000-0005-0000-0000-000032000000}"/>
    <cellStyle name="PSDec" xfId="69" xr:uid="{00000000-0005-0000-0000-000033000000}"/>
    <cellStyle name="PSHeading" xfId="70" xr:uid="{00000000-0005-0000-0000-000034000000}"/>
    <cellStyle name="PSInt" xfId="71" xr:uid="{00000000-0005-0000-0000-000035000000}"/>
    <cellStyle name="PSSpacer" xfId="72" xr:uid="{00000000-0005-0000-0000-000036000000}"/>
    <cellStyle name="Regular" xfId="73" xr:uid="{00000000-0005-0000-0000-000037000000}"/>
    <cellStyle name="revised" xfId="74" xr:uid="{00000000-0005-0000-0000-000038000000}"/>
    <cellStyle name="section" xfId="75" xr:uid="{00000000-0005-0000-0000-000039000000}"/>
    <cellStyle name="subhead" xfId="76" xr:uid="{00000000-0005-0000-0000-00003A000000}"/>
    <cellStyle name="title" xfId="77" xr:uid="{00000000-0005-0000-0000-00003B000000}"/>
    <cellStyle name="アクセント 1 2" xfId="78" xr:uid="{00000000-0005-0000-0000-00003C000000}"/>
    <cellStyle name="アクセント 2 2" xfId="79" xr:uid="{00000000-0005-0000-0000-00003D000000}"/>
    <cellStyle name="アクセント 3 2" xfId="80" xr:uid="{00000000-0005-0000-0000-00003E000000}"/>
    <cellStyle name="アクセント 4 2" xfId="81" xr:uid="{00000000-0005-0000-0000-00003F000000}"/>
    <cellStyle name="アクセント 5 2" xfId="82" xr:uid="{00000000-0005-0000-0000-000040000000}"/>
    <cellStyle name="アクセント 6 2" xfId="83" xr:uid="{00000000-0005-0000-0000-000041000000}"/>
    <cellStyle name="タイトル 2" xfId="84" xr:uid="{00000000-0005-0000-0000-000042000000}"/>
    <cellStyle name="チェック セル 2" xfId="85" xr:uid="{00000000-0005-0000-0000-000043000000}"/>
    <cellStyle name="どちらでもない 2" xfId="86" xr:uid="{00000000-0005-0000-0000-000044000000}"/>
    <cellStyle name="パーセント 2" xfId="8" xr:uid="{00000000-0005-0000-0000-000045000000}"/>
    <cellStyle name="パーセント 3" xfId="7" xr:uid="{00000000-0005-0000-0000-000046000000}"/>
    <cellStyle name="メモ 2" xfId="87" xr:uid="{00000000-0005-0000-0000-000047000000}"/>
    <cellStyle name="リンク セル 2" xfId="88" xr:uid="{00000000-0005-0000-0000-000048000000}"/>
    <cellStyle name="悪い 2" xfId="89" xr:uid="{00000000-0005-0000-0000-000049000000}"/>
    <cellStyle name="型番" xfId="90" xr:uid="{00000000-0005-0000-0000-00004A000000}"/>
    <cellStyle name="計算 2" xfId="91" xr:uid="{00000000-0005-0000-0000-00004B000000}"/>
    <cellStyle name="警告文 2" xfId="92" xr:uid="{00000000-0005-0000-0000-00004C000000}"/>
    <cellStyle name="桁蟻唇Ｆ [0.00]_laroux" xfId="93" xr:uid="{00000000-0005-0000-0000-00004D000000}"/>
    <cellStyle name="桁蟻唇Ｆ_laroux" xfId="94" xr:uid="{00000000-0005-0000-0000-00004E000000}"/>
    <cellStyle name="桁区切り" xfId="3" builtinId="6"/>
    <cellStyle name="桁区切り 2" xfId="6" xr:uid="{00000000-0005-0000-0000-000050000000}"/>
    <cellStyle name="桁区切り 2 2" xfId="10" xr:uid="{00000000-0005-0000-0000-000051000000}"/>
    <cellStyle name="桁区切り 3" xfId="11" xr:uid="{00000000-0005-0000-0000-000052000000}"/>
    <cellStyle name="桁区切り 4" xfId="9" xr:uid="{00000000-0005-0000-0000-000053000000}"/>
    <cellStyle name="桁区切り 5" xfId="16" xr:uid="{00000000-0005-0000-0000-000054000000}"/>
    <cellStyle name="見出し 1 2" xfId="95" xr:uid="{00000000-0005-0000-0000-000055000000}"/>
    <cellStyle name="見出し 2 2" xfId="96" xr:uid="{00000000-0005-0000-0000-000056000000}"/>
    <cellStyle name="見出し 3 2" xfId="97" xr:uid="{00000000-0005-0000-0000-000057000000}"/>
    <cellStyle name="見出し 4 2" xfId="98" xr:uid="{00000000-0005-0000-0000-000058000000}"/>
    <cellStyle name="集計 2" xfId="99" xr:uid="{00000000-0005-0000-0000-000059000000}"/>
    <cellStyle name="出力 2" xfId="100" xr:uid="{00000000-0005-0000-0000-00005A000000}"/>
    <cellStyle name="人月" xfId="101" xr:uid="{00000000-0005-0000-0000-00005B000000}"/>
    <cellStyle name="数値" xfId="102" xr:uid="{00000000-0005-0000-0000-00005C000000}"/>
    <cellStyle name="数値（桁区切り）" xfId="103" xr:uid="{00000000-0005-0000-0000-00005D000000}"/>
    <cellStyle name="製品通知&quot;-&quot;" xfId="104" xr:uid="{00000000-0005-0000-0000-00005E000000}"/>
    <cellStyle name="製品通知価格" xfId="105" xr:uid="{00000000-0005-0000-0000-00005F000000}"/>
    <cellStyle name="製品通知日付" xfId="106" xr:uid="{00000000-0005-0000-0000-000060000000}"/>
    <cellStyle name="製品通知文字列" xfId="107" xr:uid="{00000000-0005-0000-0000-000061000000}"/>
    <cellStyle name="説明文 2" xfId="108" xr:uid="{00000000-0005-0000-0000-000062000000}"/>
    <cellStyle name="脱浦 [0.00]_・益紳・" xfId="109" xr:uid="{00000000-0005-0000-0000-000063000000}"/>
    <cellStyle name="脱浦_・益紳・" xfId="110" xr:uid="{00000000-0005-0000-0000-000064000000}"/>
    <cellStyle name="入力 2" xfId="111" xr:uid="{00000000-0005-0000-0000-000065000000}"/>
    <cellStyle name="年月日" xfId="112" xr:uid="{00000000-0005-0000-0000-000066000000}"/>
    <cellStyle name="標準" xfId="0" builtinId="0"/>
    <cellStyle name="標準 2" xfId="2" xr:uid="{00000000-0005-0000-0000-000068000000}"/>
    <cellStyle name="標準 2 2" xfId="13" xr:uid="{00000000-0005-0000-0000-000069000000}"/>
    <cellStyle name="標準 2 2 2" xfId="17" xr:uid="{00000000-0005-0000-0000-00006A000000}"/>
    <cellStyle name="標準 2 3" xfId="12" xr:uid="{00000000-0005-0000-0000-00006B000000}"/>
    <cellStyle name="標準 3" xfId="4" xr:uid="{00000000-0005-0000-0000-00006C000000}"/>
    <cellStyle name="標準 3 2" xfId="14" xr:uid="{00000000-0005-0000-0000-00006D000000}"/>
    <cellStyle name="標準 3 3" xfId="5" xr:uid="{00000000-0005-0000-0000-00006E000000}"/>
    <cellStyle name="標準 3 4" xfId="113" xr:uid="{00000000-0005-0000-0000-00006F000000}"/>
    <cellStyle name="標準 4" xfId="15" xr:uid="{00000000-0005-0000-0000-000070000000}"/>
    <cellStyle name="標準_システム仕様" xfId="1" xr:uid="{00000000-0005-0000-0000-000071000000}"/>
    <cellStyle name="標準Ａ" xfId="114" xr:uid="{00000000-0005-0000-0000-000072000000}"/>
    <cellStyle name="文字列" xfId="115" xr:uid="{00000000-0005-0000-0000-000073000000}"/>
    <cellStyle name="未定義" xfId="116" xr:uid="{00000000-0005-0000-0000-000074000000}"/>
    <cellStyle name="明細" xfId="117" xr:uid="{00000000-0005-0000-0000-000075000000}"/>
    <cellStyle name="良い 2" xfId="118" xr:uid="{00000000-0005-0000-0000-000076000000}"/>
  </cellStyles>
  <dxfs count="0"/>
  <tableStyles count="0" defaultTableStyle="TableStyleMedium2" defaultPivotStyle="PivotStyleLight16"/>
  <colors>
    <mruColors>
      <color rgb="FFFFCC99"/>
      <color rgb="FFFF99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9FC8F-6F21-4F56-8A1F-797D5D26EEE6}">
  <dimension ref="A1:H21"/>
  <sheetViews>
    <sheetView tabSelected="1" zoomScaleNormal="100" workbookViewId="0">
      <selection activeCell="C8" sqref="C8:H8"/>
    </sheetView>
  </sheetViews>
  <sheetFormatPr defaultRowHeight="13.5"/>
  <cols>
    <col min="1" max="16384" width="9" style="180"/>
  </cols>
  <sheetData>
    <row r="1" spans="1:8">
      <c r="A1" s="180" t="s">
        <v>931</v>
      </c>
    </row>
    <row r="3" spans="1:8">
      <c r="A3" s="180" t="s">
        <v>930</v>
      </c>
    </row>
    <row r="4" spans="1:8">
      <c r="B4" s="180" t="s">
        <v>929</v>
      </c>
    </row>
    <row r="6" spans="1:8">
      <c r="B6" s="183" t="s">
        <v>923</v>
      </c>
      <c r="C6" s="184" t="s">
        <v>922</v>
      </c>
      <c r="D6" s="184"/>
      <c r="E6" s="184"/>
      <c r="F6" s="184"/>
      <c r="G6" s="184"/>
      <c r="H6" s="184"/>
    </row>
    <row r="7" spans="1:8" ht="37.5" customHeight="1">
      <c r="B7" s="182" t="s">
        <v>928</v>
      </c>
      <c r="C7" s="186" t="s">
        <v>927</v>
      </c>
      <c r="D7" s="186"/>
      <c r="E7" s="186"/>
      <c r="F7" s="186"/>
      <c r="G7" s="186"/>
      <c r="H7" s="186"/>
    </row>
    <row r="8" spans="1:8" ht="41.25" customHeight="1">
      <c r="B8" s="182" t="s">
        <v>926</v>
      </c>
      <c r="C8" s="186" t="s">
        <v>925</v>
      </c>
      <c r="D8" s="186"/>
      <c r="E8" s="186"/>
      <c r="F8" s="186"/>
      <c r="G8" s="186"/>
      <c r="H8" s="186"/>
    </row>
    <row r="9" spans="1:8">
      <c r="B9" s="181"/>
      <c r="C9" s="181"/>
      <c r="D9" s="181"/>
      <c r="E9" s="181"/>
      <c r="F9" s="181"/>
      <c r="G9" s="181"/>
      <c r="H9" s="181"/>
    </row>
    <row r="10" spans="1:8">
      <c r="A10" s="180" t="s">
        <v>924</v>
      </c>
    </row>
    <row r="12" spans="1:8">
      <c r="B12" s="183" t="s">
        <v>923</v>
      </c>
      <c r="C12" s="184" t="s">
        <v>922</v>
      </c>
      <c r="D12" s="184"/>
      <c r="E12" s="184"/>
      <c r="F12" s="184"/>
      <c r="G12" s="184"/>
      <c r="H12" s="184"/>
    </row>
    <row r="13" spans="1:8">
      <c r="B13" s="182" t="s">
        <v>921</v>
      </c>
      <c r="C13" s="185" t="s">
        <v>920</v>
      </c>
      <c r="D13" s="185"/>
      <c r="E13" s="185"/>
      <c r="F13" s="185"/>
      <c r="G13" s="185"/>
      <c r="H13" s="185"/>
    </row>
    <row r="14" spans="1:8">
      <c r="B14" s="182" t="s">
        <v>919</v>
      </c>
      <c r="C14" s="185" t="s">
        <v>918</v>
      </c>
      <c r="D14" s="185"/>
      <c r="E14" s="185"/>
      <c r="F14" s="185"/>
      <c r="G14" s="185"/>
      <c r="H14" s="185"/>
    </row>
    <row r="15" spans="1:8">
      <c r="B15" s="182" t="s">
        <v>917</v>
      </c>
      <c r="C15" s="185" t="s">
        <v>916</v>
      </c>
      <c r="D15" s="185"/>
      <c r="E15" s="185"/>
      <c r="F15" s="185"/>
      <c r="G15" s="185"/>
      <c r="H15" s="185"/>
    </row>
    <row r="16" spans="1:8">
      <c r="B16" s="180" t="s">
        <v>915</v>
      </c>
      <c r="C16" s="181"/>
      <c r="D16" s="181"/>
      <c r="E16" s="181"/>
      <c r="F16" s="181"/>
      <c r="G16" s="181"/>
      <c r="H16" s="181"/>
    </row>
    <row r="18" spans="1:2">
      <c r="A18" s="180" t="s">
        <v>914</v>
      </c>
    </row>
    <row r="20" spans="1:2">
      <c r="B20" s="180" t="s">
        <v>913</v>
      </c>
    </row>
    <row r="21" spans="1:2">
      <c r="B21" s="180" t="s">
        <v>912</v>
      </c>
    </row>
  </sheetData>
  <sheetProtection algorithmName="SHA-512" hashValue="gg62Xua/EhLBJKxDnwB+m8mTShrp36CGPQ1lf/kF4j0nIzm2Dtr+fsx9Qce/wrIVBk/0SCdyRh3rCEunMtEFuA==" saltValue="dKhMHdVYseD6eIMdl/NFPQ==" spinCount="100000" sheet="1" objects="1" scenarios="1"/>
  <mergeCells count="7">
    <mergeCell ref="C12:H12"/>
    <mergeCell ref="C13:H13"/>
    <mergeCell ref="C14:H14"/>
    <mergeCell ref="C15:H15"/>
    <mergeCell ref="C6:H6"/>
    <mergeCell ref="C7:H7"/>
    <mergeCell ref="C8:H8"/>
  </mergeCells>
  <phoneticPr fontId="1"/>
  <pageMargins left="0.7" right="0.7" top="0.75" bottom="0.75" header="0.3" footer="0.3"/>
  <pageSetup paperSize="9" scale="82"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G55"/>
  <sheetViews>
    <sheetView showGridLines="0" view="pageBreakPreview" zoomScaleNormal="100" zoomScaleSheetLayoutView="100" workbookViewId="0"/>
  </sheetViews>
  <sheetFormatPr defaultColWidth="9" defaultRowHeight="13.5"/>
  <cols>
    <col min="1" max="1" width="18.875" style="73" customWidth="1"/>
    <col min="2" max="2" width="23.75" style="73" customWidth="1"/>
    <col min="3" max="3" width="3.75" style="2" customWidth="1"/>
    <col min="4" max="4" width="82.5" style="27" customWidth="1"/>
    <col min="5" max="5" width="14" style="2" bestFit="1" customWidth="1"/>
    <col min="6" max="6" width="9.25" style="2" bestFit="1" customWidth="1"/>
    <col min="7" max="7" width="25" style="21" customWidth="1"/>
    <col min="8" max="16384" width="9" style="6"/>
  </cols>
  <sheetData>
    <row r="1" spans="1:7" ht="18.75">
      <c r="A1" s="72" t="s">
        <v>611</v>
      </c>
      <c r="G1" s="107"/>
    </row>
    <row r="2" spans="1:7" ht="14.25" thickBot="1"/>
    <row r="3" spans="1:7" ht="30" customHeight="1" thickBot="1">
      <c r="A3" s="209" t="s">
        <v>249</v>
      </c>
      <c r="B3" s="210" t="s">
        <v>108</v>
      </c>
      <c r="C3" s="211" t="s">
        <v>219</v>
      </c>
      <c r="D3" s="211" t="s">
        <v>220</v>
      </c>
      <c r="E3" s="212" t="s">
        <v>839</v>
      </c>
      <c r="F3" s="212" t="s">
        <v>841</v>
      </c>
      <c r="G3" s="213" t="s">
        <v>838</v>
      </c>
    </row>
    <row r="4" spans="1:7" ht="21" customHeight="1">
      <c r="A4" s="111" t="s">
        <v>261</v>
      </c>
      <c r="B4" s="112"/>
      <c r="C4" s="54"/>
      <c r="D4" s="78"/>
      <c r="E4" s="54"/>
      <c r="F4" s="54"/>
      <c r="G4" s="135"/>
    </row>
    <row r="5" spans="1:7" ht="31.5" customHeight="1">
      <c r="A5" s="74" t="s">
        <v>261</v>
      </c>
      <c r="B5" s="75" t="s">
        <v>186</v>
      </c>
      <c r="C5" s="106">
        <v>1</v>
      </c>
      <c r="D5" s="109" t="s">
        <v>932</v>
      </c>
      <c r="E5" s="137" t="s">
        <v>840</v>
      </c>
      <c r="F5" s="214"/>
      <c r="G5" s="189"/>
    </row>
    <row r="6" spans="1:7" ht="31.5" customHeight="1">
      <c r="A6" s="76"/>
      <c r="B6" s="77"/>
      <c r="C6" s="106">
        <v>2</v>
      </c>
      <c r="D6" s="109" t="s">
        <v>92</v>
      </c>
      <c r="E6" s="137" t="s">
        <v>840</v>
      </c>
      <c r="F6" s="214"/>
      <c r="G6" s="189"/>
    </row>
    <row r="7" spans="1:7" ht="31.5" customHeight="1">
      <c r="A7" s="76"/>
      <c r="B7" s="77"/>
      <c r="C7" s="106">
        <v>3</v>
      </c>
      <c r="D7" s="109" t="s">
        <v>547</v>
      </c>
      <c r="E7" s="137" t="s">
        <v>840</v>
      </c>
      <c r="F7" s="214"/>
      <c r="G7" s="189"/>
    </row>
    <row r="8" spans="1:7" ht="31.5" customHeight="1">
      <c r="A8" s="76"/>
      <c r="B8" s="77"/>
      <c r="C8" s="106">
        <v>4</v>
      </c>
      <c r="D8" s="109" t="s">
        <v>597</v>
      </c>
      <c r="E8" s="137" t="s">
        <v>840</v>
      </c>
      <c r="F8" s="214"/>
      <c r="G8" s="189"/>
    </row>
    <row r="9" spans="1:7" ht="31.5" customHeight="1">
      <c r="A9" s="76"/>
      <c r="B9" s="77"/>
      <c r="C9" s="106">
        <v>5</v>
      </c>
      <c r="D9" s="109" t="s">
        <v>97</v>
      </c>
      <c r="E9" s="137" t="s">
        <v>840</v>
      </c>
      <c r="F9" s="214"/>
      <c r="G9" s="189"/>
    </row>
    <row r="10" spans="1:7" ht="31.5" customHeight="1">
      <c r="A10" s="76"/>
      <c r="B10" s="75" t="s">
        <v>91</v>
      </c>
      <c r="C10" s="106">
        <v>6</v>
      </c>
      <c r="D10" s="109" t="s">
        <v>94</v>
      </c>
      <c r="E10" s="137" t="s">
        <v>840</v>
      </c>
      <c r="F10" s="214"/>
      <c r="G10" s="189"/>
    </row>
    <row r="11" spans="1:7" ht="31.5" customHeight="1">
      <c r="A11" s="76"/>
      <c r="B11" s="77"/>
      <c r="C11" s="106">
        <v>7</v>
      </c>
      <c r="D11" s="8" t="s">
        <v>598</v>
      </c>
      <c r="E11" s="137" t="s">
        <v>840</v>
      </c>
      <c r="F11" s="215"/>
      <c r="G11" s="189"/>
    </row>
    <row r="12" spans="1:7" ht="31.5" customHeight="1">
      <c r="A12" s="76"/>
      <c r="B12" s="77"/>
      <c r="C12" s="106">
        <v>8</v>
      </c>
      <c r="D12" s="8" t="s">
        <v>599</v>
      </c>
      <c r="E12" s="137" t="s">
        <v>840</v>
      </c>
      <c r="F12" s="215"/>
      <c r="G12" s="189"/>
    </row>
    <row r="13" spans="1:7" ht="31.5" customHeight="1">
      <c r="A13" s="76"/>
      <c r="B13" s="77"/>
      <c r="C13" s="106">
        <v>9</v>
      </c>
      <c r="D13" s="109" t="s">
        <v>95</v>
      </c>
      <c r="E13" s="137" t="s">
        <v>840</v>
      </c>
      <c r="F13" s="214"/>
      <c r="G13" s="189"/>
    </row>
    <row r="14" spans="1:7" ht="31.5" customHeight="1">
      <c r="A14" s="76"/>
      <c r="B14" s="75" t="s">
        <v>96</v>
      </c>
      <c r="C14" s="106">
        <v>10</v>
      </c>
      <c r="D14" s="109" t="s">
        <v>187</v>
      </c>
      <c r="E14" s="137" t="s">
        <v>840</v>
      </c>
      <c r="F14" s="214"/>
      <c r="G14" s="189"/>
    </row>
    <row r="15" spans="1:7" ht="31.5" customHeight="1">
      <c r="A15" s="76"/>
      <c r="B15" s="77"/>
      <c r="C15" s="106">
        <v>11</v>
      </c>
      <c r="D15" s="109" t="s">
        <v>600</v>
      </c>
      <c r="E15" s="137" t="s">
        <v>840</v>
      </c>
      <c r="F15" s="214"/>
      <c r="G15" s="189"/>
    </row>
    <row r="16" spans="1:7" ht="31.5" customHeight="1">
      <c r="A16" s="76"/>
      <c r="B16" s="77"/>
      <c r="C16" s="106">
        <v>12</v>
      </c>
      <c r="D16" s="109" t="s">
        <v>601</v>
      </c>
      <c r="E16" s="137" t="s">
        <v>840</v>
      </c>
      <c r="F16" s="214"/>
      <c r="G16" s="190"/>
    </row>
    <row r="17" spans="1:7" ht="31.5" customHeight="1">
      <c r="A17" s="76"/>
      <c r="B17" s="77"/>
      <c r="C17" s="106">
        <v>13</v>
      </c>
      <c r="D17" s="109" t="s">
        <v>93</v>
      </c>
      <c r="E17" s="137" t="s">
        <v>840</v>
      </c>
      <c r="F17" s="214"/>
      <c r="G17" s="189"/>
    </row>
    <row r="18" spans="1:7" ht="31.5" customHeight="1">
      <c r="A18" s="76"/>
      <c r="B18" s="75" t="s">
        <v>188</v>
      </c>
      <c r="C18" s="106">
        <v>14</v>
      </c>
      <c r="D18" s="109" t="s">
        <v>189</v>
      </c>
      <c r="E18" s="137" t="s">
        <v>840</v>
      </c>
      <c r="F18" s="214"/>
      <c r="G18" s="189"/>
    </row>
    <row r="19" spans="1:7" ht="31.5" customHeight="1">
      <c r="A19" s="76"/>
      <c r="B19" s="77"/>
      <c r="C19" s="106">
        <v>15</v>
      </c>
      <c r="D19" s="109" t="s">
        <v>546</v>
      </c>
      <c r="E19" s="137" t="s">
        <v>840</v>
      </c>
      <c r="F19" s="214"/>
      <c r="G19" s="189"/>
    </row>
    <row r="20" spans="1:7" ht="31.5" customHeight="1">
      <c r="A20" s="76"/>
      <c r="B20" s="75" t="s">
        <v>98</v>
      </c>
      <c r="C20" s="106">
        <v>16</v>
      </c>
      <c r="D20" s="109" t="s">
        <v>190</v>
      </c>
      <c r="E20" s="137" t="s">
        <v>840</v>
      </c>
      <c r="F20" s="214"/>
      <c r="G20" s="189"/>
    </row>
    <row r="21" spans="1:7" ht="31.5" customHeight="1">
      <c r="A21" s="76"/>
      <c r="B21" s="77"/>
      <c r="C21" s="106">
        <v>17</v>
      </c>
      <c r="D21" s="109" t="s">
        <v>191</v>
      </c>
      <c r="E21" s="137" t="s">
        <v>840</v>
      </c>
      <c r="F21" s="214"/>
      <c r="G21" s="189"/>
    </row>
    <row r="22" spans="1:7" ht="31.5" customHeight="1">
      <c r="A22" s="76"/>
      <c r="B22" s="77"/>
      <c r="C22" s="106">
        <v>18</v>
      </c>
      <c r="D22" s="109" t="s">
        <v>192</v>
      </c>
      <c r="E22" s="137" t="s">
        <v>840</v>
      </c>
      <c r="F22" s="214"/>
      <c r="G22" s="189"/>
    </row>
    <row r="23" spans="1:7" ht="31.5" customHeight="1">
      <c r="A23" s="76"/>
      <c r="B23" s="75" t="s">
        <v>193</v>
      </c>
      <c r="C23" s="106">
        <v>19</v>
      </c>
      <c r="D23" s="109" t="s">
        <v>553</v>
      </c>
      <c r="E23" s="137" t="s">
        <v>840</v>
      </c>
      <c r="F23" s="214"/>
      <c r="G23" s="189"/>
    </row>
    <row r="24" spans="1:7" ht="31.5" customHeight="1">
      <c r="A24" s="76"/>
      <c r="B24" s="77"/>
      <c r="C24" s="106">
        <v>20</v>
      </c>
      <c r="D24" s="109" t="s">
        <v>545</v>
      </c>
      <c r="E24" s="137" t="s">
        <v>840</v>
      </c>
      <c r="F24" s="214"/>
      <c r="G24" s="189"/>
    </row>
    <row r="25" spans="1:7" ht="31.5" customHeight="1">
      <c r="A25" s="76"/>
      <c r="B25" s="77"/>
      <c r="C25" s="106">
        <v>21</v>
      </c>
      <c r="D25" s="109" t="s">
        <v>544</v>
      </c>
      <c r="E25" s="137" t="s">
        <v>840</v>
      </c>
      <c r="F25" s="214"/>
      <c r="G25" s="189"/>
    </row>
    <row r="26" spans="1:7" ht="31.5" customHeight="1">
      <c r="A26" s="76"/>
      <c r="B26" s="77"/>
      <c r="C26" s="106">
        <v>22</v>
      </c>
      <c r="D26" s="109" t="s">
        <v>543</v>
      </c>
      <c r="E26" s="137" t="s">
        <v>840</v>
      </c>
      <c r="F26" s="214"/>
      <c r="G26" s="189"/>
    </row>
    <row r="27" spans="1:7" ht="31.5" customHeight="1">
      <c r="A27" s="76"/>
      <c r="B27" s="77"/>
      <c r="C27" s="106">
        <v>23</v>
      </c>
      <c r="D27" s="109" t="s">
        <v>542</v>
      </c>
      <c r="E27" s="137" t="s">
        <v>840</v>
      </c>
      <c r="F27" s="214"/>
      <c r="G27" s="189"/>
    </row>
    <row r="28" spans="1:7" ht="31.5" customHeight="1">
      <c r="A28" s="76"/>
      <c r="B28" s="75" t="s">
        <v>100</v>
      </c>
      <c r="C28" s="106">
        <v>24</v>
      </c>
      <c r="D28" s="109" t="s">
        <v>194</v>
      </c>
      <c r="E28" s="137" t="s">
        <v>840</v>
      </c>
      <c r="F28" s="214"/>
      <c r="G28" s="189"/>
    </row>
    <row r="29" spans="1:7" ht="31.5" customHeight="1">
      <c r="A29" s="76"/>
      <c r="B29" s="77"/>
      <c r="C29" s="106">
        <v>25</v>
      </c>
      <c r="D29" s="109" t="s">
        <v>541</v>
      </c>
      <c r="E29" s="137" t="s">
        <v>840</v>
      </c>
      <c r="F29" s="214"/>
      <c r="G29" s="189"/>
    </row>
    <row r="30" spans="1:7" ht="31.5" customHeight="1">
      <c r="A30" s="76"/>
      <c r="B30" s="75" t="s">
        <v>195</v>
      </c>
      <c r="C30" s="106">
        <v>26</v>
      </c>
      <c r="D30" s="109" t="s">
        <v>196</v>
      </c>
      <c r="E30" s="137" t="s">
        <v>840</v>
      </c>
      <c r="F30" s="214"/>
      <c r="G30" s="189"/>
    </row>
    <row r="31" spans="1:7" ht="31.5" customHeight="1">
      <c r="A31" s="76"/>
      <c r="B31" s="77"/>
      <c r="C31" s="106">
        <v>27</v>
      </c>
      <c r="D31" s="109" t="s">
        <v>540</v>
      </c>
      <c r="E31" s="137" t="s">
        <v>840</v>
      </c>
      <c r="F31" s="214"/>
      <c r="G31" s="189"/>
    </row>
    <row r="32" spans="1:7" ht="31.5" customHeight="1">
      <c r="A32" s="76"/>
      <c r="B32" s="77"/>
      <c r="C32" s="106">
        <v>28</v>
      </c>
      <c r="D32" s="109" t="s">
        <v>539</v>
      </c>
      <c r="E32" s="137" t="s">
        <v>840</v>
      </c>
      <c r="F32" s="214"/>
      <c r="G32" s="189"/>
    </row>
    <row r="33" spans="1:7" ht="47.25" customHeight="1">
      <c r="A33" s="76"/>
      <c r="B33" s="77"/>
      <c r="C33" s="106">
        <v>29</v>
      </c>
      <c r="D33" s="109" t="s">
        <v>99</v>
      </c>
      <c r="E33" s="137" t="s">
        <v>840</v>
      </c>
      <c r="F33" s="214"/>
      <c r="G33" s="189"/>
    </row>
    <row r="34" spans="1:7" ht="31.5" customHeight="1">
      <c r="A34" s="76"/>
      <c r="B34" s="77"/>
      <c r="C34" s="106">
        <v>30</v>
      </c>
      <c r="D34" s="109" t="s">
        <v>538</v>
      </c>
      <c r="E34" s="137" t="s">
        <v>840</v>
      </c>
      <c r="F34" s="214"/>
      <c r="G34" s="189"/>
    </row>
    <row r="35" spans="1:7" ht="31.5" customHeight="1">
      <c r="A35" s="76"/>
      <c r="B35" s="77"/>
      <c r="C35" s="106">
        <v>31</v>
      </c>
      <c r="D35" s="109" t="s">
        <v>197</v>
      </c>
      <c r="E35" s="137" t="s">
        <v>840</v>
      </c>
      <c r="F35" s="214"/>
      <c r="G35" s="189"/>
    </row>
    <row r="36" spans="1:7" ht="31.5" customHeight="1">
      <c r="A36" s="76"/>
      <c r="B36" s="75" t="s">
        <v>133</v>
      </c>
      <c r="C36" s="106">
        <v>32</v>
      </c>
      <c r="D36" s="8" t="s">
        <v>602</v>
      </c>
      <c r="E36" s="137" t="s">
        <v>840</v>
      </c>
      <c r="F36" s="215"/>
      <c r="G36" s="189"/>
    </row>
    <row r="37" spans="1:7" ht="31.5" customHeight="1">
      <c r="A37" s="76"/>
      <c r="B37" s="77"/>
      <c r="C37" s="106">
        <v>33</v>
      </c>
      <c r="D37" s="109" t="s">
        <v>537</v>
      </c>
      <c r="E37" s="137" t="s">
        <v>840</v>
      </c>
      <c r="F37" s="214"/>
      <c r="G37" s="189"/>
    </row>
    <row r="38" spans="1:7" ht="31.5" customHeight="1">
      <c r="A38" s="76"/>
      <c r="B38" s="75" t="s">
        <v>101</v>
      </c>
      <c r="C38" s="106">
        <v>34</v>
      </c>
      <c r="D38" s="109" t="s">
        <v>198</v>
      </c>
      <c r="E38" s="137" t="s">
        <v>840</v>
      </c>
      <c r="F38" s="214"/>
      <c r="G38" s="189"/>
    </row>
    <row r="39" spans="1:7" ht="31.5" customHeight="1">
      <c r="A39" s="76"/>
      <c r="B39" s="77"/>
      <c r="C39" s="106">
        <v>35</v>
      </c>
      <c r="D39" s="109" t="s">
        <v>536</v>
      </c>
      <c r="E39" s="137" t="s">
        <v>840</v>
      </c>
      <c r="F39" s="214"/>
      <c r="G39" s="189"/>
    </row>
    <row r="40" spans="1:7" ht="31.5" customHeight="1">
      <c r="A40" s="76"/>
      <c r="B40" s="75" t="s">
        <v>102</v>
      </c>
      <c r="C40" s="106">
        <v>36</v>
      </c>
      <c r="D40" s="109" t="s">
        <v>103</v>
      </c>
      <c r="E40" s="137" t="s">
        <v>840</v>
      </c>
      <c r="F40" s="214"/>
      <c r="G40" s="189"/>
    </row>
    <row r="41" spans="1:7" ht="31.5" customHeight="1">
      <c r="A41" s="76"/>
      <c r="B41" s="77"/>
      <c r="C41" s="106">
        <v>37</v>
      </c>
      <c r="D41" s="8" t="s">
        <v>603</v>
      </c>
      <c r="E41" s="137" t="s">
        <v>840</v>
      </c>
      <c r="F41" s="215"/>
      <c r="G41" s="189"/>
    </row>
    <row r="42" spans="1:7" ht="31.5" customHeight="1">
      <c r="A42" s="76"/>
      <c r="B42" s="77"/>
      <c r="C42" s="106">
        <v>38</v>
      </c>
      <c r="D42" s="8" t="s">
        <v>604</v>
      </c>
      <c r="E42" s="137" t="s">
        <v>840</v>
      </c>
      <c r="F42" s="215"/>
      <c r="G42" s="189"/>
    </row>
    <row r="43" spans="1:7" ht="31.5" customHeight="1">
      <c r="A43" s="76"/>
      <c r="B43" s="77"/>
      <c r="C43" s="106">
        <v>39</v>
      </c>
      <c r="D43" s="8" t="s">
        <v>605</v>
      </c>
      <c r="E43" s="137" t="s">
        <v>840</v>
      </c>
      <c r="F43" s="215"/>
      <c r="G43" s="189"/>
    </row>
    <row r="44" spans="1:7" ht="31.5" customHeight="1">
      <c r="A44" s="76"/>
      <c r="B44" s="77"/>
      <c r="C44" s="106">
        <v>40</v>
      </c>
      <c r="D44" s="109" t="s">
        <v>104</v>
      </c>
      <c r="E44" s="137" t="s">
        <v>840</v>
      </c>
      <c r="F44" s="214"/>
      <c r="G44" s="189"/>
    </row>
    <row r="45" spans="1:7" ht="31.5" customHeight="1">
      <c r="A45" s="76"/>
      <c r="B45" s="77"/>
      <c r="C45" s="106">
        <v>41</v>
      </c>
      <c r="D45" s="109" t="s">
        <v>199</v>
      </c>
      <c r="E45" s="137" t="s">
        <v>840</v>
      </c>
      <c r="F45" s="214"/>
      <c r="G45" s="189"/>
    </row>
    <row r="46" spans="1:7" ht="31.5" customHeight="1">
      <c r="A46" s="76"/>
      <c r="B46" s="77"/>
      <c r="C46" s="106">
        <v>42</v>
      </c>
      <c r="D46" s="109" t="s">
        <v>105</v>
      </c>
      <c r="E46" s="137" t="s">
        <v>840</v>
      </c>
      <c r="F46" s="214"/>
      <c r="G46" s="189"/>
    </row>
    <row r="47" spans="1:7" ht="31.5" customHeight="1">
      <c r="A47" s="76"/>
      <c r="B47" s="77"/>
      <c r="C47" s="106">
        <v>43</v>
      </c>
      <c r="D47" s="109" t="s">
        <v>106</v>
      </c>
      <c r="E47" s="137" t="s">
        <v>840</v>
      </c>
      <c r="F47" s="214"/>
      <c r="G47" s="189"/>
    </row>
    <row r="48" spans="1:7" ht="45.75" customHeight="1">
      <c r="A48" s="76"/>
      <c r="B48" s="77"/>
      <c r="C48" s="106">
        <v>44</v>
      </c>
      <c r="D48" s="109" t="s">
        <v>535</v>
      </c>
      <c r="E48" s="137" t="s">
        <v>840</v>
      </c>
      <c r="F48" s="214"/>
      <c r="G48" s="189"/>
    </row>
    <row r="49" spans="1:7" ht="31.5" customHeight="1">
      <c r="A49" s="76"/>
      <c r="B49" s="77"/>
      <c r="C49" s="106">
        <v>45</v>
      </c>
      <c r="D49" s="109" t="s">
        <v>534</v>
      </c>
      <c r="E49" s="137" t="s">
        <v>840</v>
      </c>
      <c r="F49" s="214"/>
      <c r="G49" s="189"/>
    </row>
    <row r="50" spans="1:7" ht="31.5" customHeight="1">
      <c r="A50" s="76"/>
      <c r="B50" s="77"/>
      <c r="C50" s="106">
        <v>46</v>
      </c>
      <c r="D50" s="8" t="s">
        <v>606</v>
      </c>
      <c r="E50" s="137" t="s">
        <v>840</v>
      </c>
      <c r="F50" s="215"/>
      <c r="G50" s="189"/>
    </row>
    <row r="51" spans="1:7" ht="31.5" customHeight="1">
      <c r="A51" s="76"/>
      <c r="B51" s="77"/>
      <c r="C51" s="106">
        <v>47</v>
      </c>
      <c r="D51" s="8" t="s">
        <v>607</v>
      </c>
      <c r="E51" s="137" t="s">
        <v>840</v>
      </c>
      <c r="F51" s="215"/>
      <c r="G51" s="189"/>
    </row>
    <row r="52" spans="1:7" ht="31.5" customHeight="1">
      <c r="A52" s="76"/>
      <c r="B52" s="77"/>
      <c r="C52" s="106">
        <v>48</v>
      </c>
      <c r="D52" s="8" t="s">
        <v>608</v>
      </c>
      <c r="E52" s="137" t="s">
        <v>840</v>
      </c>
      <c r="F52" s="215"/>
      <c r="G52" s="189"/>
    </row>
    <row r="53" spans="1:7" ht="31.5" customHeight="1">
      <c r="A53" s="76"/>
      <c r="B53" s="77"/>
      <c r="C53" s="106">
        <v>49</v>
      </c>
      <c r="D53" s="8" t="s">
        <v>609</v>
      </c>
      <c r="E53" s="137" t="s">
        <v>840</v>
      </c>
      <c r="F53" s="215"/>
      <c r="G53" s="189"/>
    </row>
    <row r="54" spans="1:7" ht="31.5" customHeight="1">
      <c r="A54" s="76"/>
      <c r="B54" s="77"/>
      <c r="C54" s="106">
        <v>50</v>
      </c>
      <c r="D54" s="8" t="s">
        <v>107</v>
      </c>
      <c r="E54" s="137" t="s">
        <v>840</v>
      </c>
      <c r="F54" s="215"/>
      <c r="G54" s="189"/>
    </row>
    <row r="55" spans="1:7" ht="31.5" customHeight="1" thickBot="1">
      <c r="A55" s="113"/>
      <c r="B55" s="14"/>
      <c r="C55" s="114">
        <v>51</v>
      </c>
      <c r="D55" s="10" t="s">
        <v>533</v>
      </c>
      <c r="E55" s="137" t="s">
        <v>840</v>
      </c>
      <c r="F55" s="216"/>
      <c r="G55" s="191"/>
    </row>
  </sheetData>
  <sheetProtection algorithmName="SHA-512" hashValue="GDUu3z0GW46GjoOiJUcqLPKasbYyPcsq4rS9IX23VC3qpbpruHFW0TvdpSwNYh6scav856ecVUn1md4UurOtkA==" saltValue="ySZaE33YZClUUZnUfRdh8w==" spinCount="100000" sheet="1" objects="1" scenarios="1" autoFilter="0"/>
  <autoFilter ref="A3:G55" xr:uid="{00000000-0009-0000-0000-000002000000}"/>
  <phoneticPr fontId="1"/>
  <pageMargins left="0.70866141732283472" right="0.70866141732283472" top="0.74803149606299213" bottom="0.74803149606299213" header="0.31496062992125984" footer="0.31496062992125984"/>
  <pageSetup paperSize="9" scale="5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39F4532-C8D9-4A17-9D47-21AD6B87AA63}">
          <x14:formula1>
            <xm:f>'記載方法（システム要件）'!$B$13:$B$15</xm:f>
          </x14:formula1>
          <xm:sqref>F5:F55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D22C2-5358-4D01-81E8-CB8484B7BF57}">
  <sheetPr>
    <tabColor theme="7"/>
    <pageSetUpPr fitToPage="1"/>
  </sheetPr>
  <dimension ref="A1:G312"/>
  <sheetViews>
    <sheetView showGridLines="0" view="pageBreakPreview" zoomScaleNormal="100" zoomScaleSheetLayoutView="100" workbookViewId="0"/>
  </sheetViews>
  <sheetFormatPr defaultColWidth="9" defaultRowHeight="13.5"/>
  <cols>
    <col min="1" max="1" width="18.75" style="3" customWidth="1"/>
    <col min="2" max="2" width="23.75" style="3" customWidth="1"/>
    <col min="3" max="3" width="4.5" style="2" customWidth="1"/>
    <col min="4" max="4" width="82.625" style="27" customWidth="1"/>
    <col min="5" max="5" width="14" style="27" bestFit="1" customWidth="1"/>
    <col min="6" max="6" width="9.25" style="2" bestFit="1" customWidth="1"/>
    <col min="7" max="7" width="25" style="22" customWidth="1"/>
    <col min="8" max="16384" width="9" style="3"/>
  </cols>
  <sheetData>
    <row r="1" spans="1:7" ht="18.75">
      <c r="A1" s="1" t="s">
        <v>247</v>
      </c>
      <c r="G1" s="107"/>
    </row>
    <row r="2" spans="1:7" ht="14.25" thickBot="1"/>
    <row r="3" spans="1:7" ht="30" customHeight="1" thickBot="1">
      <c r="A3" s="55" t="s">
        <v>249</v>
      </c>
      <c r="B3" s="19" t="s">
        <v>108</v>
      </c>
      <c r="C3" s="20" t="s">
        <v>219</v>
      </c>
      <c r="D3" s="20" t="s">
        <v>220</v>
      </c>
      <c r="E3" s="20" t="s">
        <v>839</v>
      </c>
      <c r="F3" s="20" t="s">
        <v>841</v>
      </c>
      <c r="G3" s="56" t="s">
        <v>838</v>
      </c>
    </row>
    <row r="4" spans="1:7" ht="21" customHeight="1">
      <c r="A4" s="17" t="s">
        <v>64</v>
      </c>
      <c r="B4" s="18"/>
      <c r="C4" s="16"/>
      <c r="D4" s="28"/>
      <c r="E4" s="28"/>
      <c r="F4" s="16"/>
      <c r="G4" s="61"/>
    </row>
    <row r="5" spans="1:7" ht="31.5" customHeight="1">
      <c r="A5" s="44" t="s">
        <v>64</v>
      </c>
      <c r="B5" s="32" t="s">
        <v>221</v>
      </c>
      <c r="C5" s="33">
        <f t="shared" ref="C5:C24" si="0">ROW()-4</f>
        <v>1</v>
      </c>
      <c r="D5" s="8" t="s">
        <v>109</v>
      </c>
      <c r="E5" s="150" t="s">
        <v>840</v>
      </c>
      <c r="F5" s="215"/>
      <c r="G5" s="192"/>
    </row>
    <row r="6" spans="1:7" ht="31.5" customHeight="1">
      <c r="A6" s="48"/>
      <c r="B6" s="34"/>
      <c r="C6" s="33">
        <f t="shared" si="0"/>
        <v>2</v>
      </c>
      <c r="D6" s="36" t="s">
        <v>466</v>
      </c>
      <c r="E6" s="151" t="s">
        <v>840</v>
      </c>
      <c r="F6" s="217"/>
      <c r="G6" s="192"/>
    </row>
    <row r="7" spans="1:7" ht="31.5" customHeight="1">
      <c r="A7" s="48"/>
      <c r="B7" s="34"/>
      <c r="C7" s="33">
        <f t="shared" si="0"/>
        <v>3</v>
      </c>
      <c r="D7" s="35" t="s">
        <v>467</v>
      </c>
      <c r="E7" s="150" t="s">
        <v>840</v>
      </c>
      <c r="F7" s="215"/>
      <c r="G7" s="192"/>
    </row>
    <row r="8" spans="1:7" ht="31.5" customHeight="1">
      <c r="A8" s="48"/>
      <c r="B8" s="32" t="s">
        <v>90</v>
      </c>
      <c r="C8" s="33">
        <f t="shared" si="0"/>
        <v>4</v>
      </c>
      <c r="D8" s="36" t="s">
        <v>8</v>
      </c>
      <c r="E8" s="150" t="s">
        <v>840</v>
      </c>
      <c r="F8" s="217"/>
      <c r="G8" s="192"/>
    </row>
    <row r="9" spans="1:7" ht="31.5" customHeight="1">
      <c r="A9" s="48"/>
      <c r="B9" s="32" t="s">
        <v>248</v>
      </c>
      <c r="C9" s="33">
        <f t="shared" si="0"/>
        <v>5</v>
      </c>
      <c r="D9" s="36" t="s">
        <v>110</v>
      </c>
      <c r="E9" s="150" t="s">
        <v>840</v>
      </c>
      <c r="F9" s="217"/>
      <c r="G9" s="192"/>
    </row>
    <row r="10" spans="1:7" ht="31.5" customHeight="1">
      <c r="A10" s="48"/>
      <c r="B10" s="34"/>
      <c r="C10" s="33">
        <f t="shared" si="0"/>
        <v>6</v>
      </c>
      <c r="D10" s="36" t="s">
        <v>465</v>
      </c>
      <c r="E10" s="150" t="s">
        <v>840</v>
      </c>
      <c r="F10" s="217"/>
      <c r="G10" s="192"/>
    </row>
    <row r="11" spans="1:7" ht="31.5" customHeight="1">
      <c r="A11" s="48"/>
      <c r="B11" s="34"/>
      <c r="C11" s="33">
        <f t="shared" si="0"/>
        <v>7</v>
      </c>
      <c r="D11" s="36" t="s">
        <v>464</v>
      </c>
      <c r="E11" s="150" t="s">
        <v>840</v>
      </c>
      <c r="F11" s="217"/>
      <c r="G11" s="192"/>
    </row>
    <row r="12" spans="1:7" ht="31.5" customHeight="1">
      <c r="A12" s="48"/>
      <c r="B12" s="34"/>
      <c r="C12" s="33">
        <f t="shared" si="0"/>
        <v>8</v>
      </c>
      <c r="D12" s="36" t="s">
        <v>463</v>
      </c>
      <c r="E12" s="150" t="s">
        <v>840</v>
      </c>
      <c r="F12" s="217"/>
      <c r="G12" s="192"/>
    </row>
    <row r="13" spans="1:7" ht="31.5" customHeight="1">
      <c r="A13" s="48"/>
      <c r="B13" s="34"/>
      <c r="C13" s="33">
        <f t="shared" si="0"/>
        <v>9</v>
      </c>
      <c r="D13" s="36" t="s">
        <v>462</v>
      </c>
      <c r="E13" s="150" t="s">
        <v>840</v>
      </c>
      <c r="F13" s="217"/>
      <c r="G13" s="192"/>
    </row>
    <row r="14" spans="1:7" ht="31.5" customHeight="1">
      <c r="A14" s="48"/>
      <c r="B14" s="34"/>
      <c r="C14" s="33">
        <f t="shared" si="0"/>
        <v>10</v>
      </c>
      <c r="D14" s="36" t="s">
        <v>461</v>
      </c>
      <c r="E14" s="150" t="s">
        <v>840</v>
      </c>
      <c r="F14" s="217"/>
      <c r="G14" s="192"/>
    </row>
    <row r="15" spans="1:7" ht="31.5" customHeight="1">
      <c r="A15" s="48"/>
      <c r="B15" s="34"/>
      <c r="C15" s="33">
        <f t="shared" si="0"/>
        <v>11</v>
      </c>
      <c r="D15" s="36" t="s">
        <v>224</v>
      </c>
      <c r="E15" s="150" t="s">
        <v>840</v>
      </c>
      <c r="F15" s="217"/>
      <c r="G15" s="192"/>
    </row>
    <row r="16" spans="1:7" ht="45.75" customHeight="1">
      <c r="A16" s="48"/>
      <c r="B16" s="34"/>
      <c r="C16" s="33">
        <f t="shared" si="0"/>
        <v>12</v>
      </c>
      <c r="D16" s="36" t="s">
        <v>215</v>
      </c>
      <c r="E16" s="150" t="s">
        <v>840</v>
      </c>
      <c r="F16" s="217"/>
      <c r="G16" s="192"/>
    </row>
    <row r="17" spans="1:7" ht="31.5" customHeight="1">
      <c r="A17" s="48"/>
      <c r="B17" s="34"/>
      <c r="C17" s="33">
        <f t="shared" si="0"/>
        <v>13</v>
      </c>
      <c r="D17" s="36" t="s">
        <v>460</v>
      </c>
      <c r="E17" s="150" t="s">
        <v>840</v>
      </c>
      <c r="F17" s="217"/>
      <c r="G17" s="192"/>
    </row>
    <row r="18" spans="1:7" ht="31.5" customHeight="1">
      <c r="A18" s="48"/>
      <c r="B18" s="34"/>
      <c r="C18" s="33">
        <f t="shared" si="0"/>
        <v>14</v>
      </c>
      <c r="D18" s="36" t="s">
        <v>459</v>
      </c>
      <c r="E18" s="150" t="s">
        <v>840</v>
      </c>
      <c r="F18" s="217"/>
      <c r="G18" s="192"/>
    </row>
    <row r="19" spans="1:7" ht="31.5" customHeight="1">
      <c r="A19" s="48"/>
      <c r="B19" s="34"/>
      <c r="C19" s="33">
        <f t="shared" si="0"/>
        <v>15</v>
      </c>
      <c r="D19" s="36" t="s">
        <v>458</v>
      </c>
      <c r="E19" s="150" t="s">
        <v>840</v>
      </c>
      <c r="F19" s="217"/>
      <c r="G19" s="192"/>
    </row>
    <row r="20" spans="1:7" ht="31.5" customHeight="1">
      <c r="A20" s="48"/>
      <c r="B20" s="32" t="s">
        <v>310</v>
      </c>
      <c r="C20" s="33">
        <f t="shared" si="0"/>
        <v>16</v>
      </c>
      <c r="D20" s="36" t="s">
        <v>457</v>
      </c>
      <c r="E20" s="150" t="s">
        <v>840</v>
      </c>
      <c r="F20" s="217"/>
      <c r="G20" s="192"/>
    </row>
    <row r="21" spans="1:7" ht="31.5" customHeight="1">
      <c r="A21" s="48"/>
      <c r="B21" s="34"/>
      <c r="C21" s="33">
        <f t="shared" si="0"/>
        <v>17</v>
      </c>
      <c r="D21" s="36" t="s">
        <v>456</v>
      </c>
      <c r="E21" s="150" t="s">
        <v>840</v>
      </c>
      <c r="F21" s="217"/>
      <c r="G21" s="192"/>
    </row>
    <row r="22" spans="1:7" ht="31.5" customHeight="1">
      <c r="A22" s="48"/>
      <c r="B22" s="32" t="s">
        <v>0</v>
      </c>
      <c r="C22" s="33">
        <f t="shared" si="0"/>
        <v>18</v>
      </c>
      <c r="D22" s="36" t="s">
        <v>455</v>
      </c>
      <c r="E22" s="150" t="s">
        <v>840</v>
      </c>
      <c r="F22" s="217"/>
      <c r="G22" s="192"/>
    </row>
    <row r="23" spans="1:7" ht="31.5" customHeight="1">
      <c r="A23" s="48"/>
      <c r="B23" s="32" t="s">
        <v>454</v>
      </c>
      <c r="C23" s="33">
        <f t="shared" si="0"/>
        <v>19</v>
      </c>
      <c r="D23" s="36" t="s">
        <v>111</v>
      </c>
      <c r="E23" s="150" t="s">
        <v>840</v>
      </c>
      <c r="F23" s="217"/>
      <c r="G23" s="192"/>
    </row>
    <row r="24" spans="1:7" ht="31.5" customHeight="1">
      <c r="A24" s="37"/>
      <c r="B24" s="38" t="s">
        <v>453</v>
      </c>
      <c r="C24" s="33">
        <f t="shared" si="0"/>
        <v>20</v>
      </c>
      <c r="D24" s="36" t="s">
        <v>452</v>
      </c>
      <c r="E24" s="150" t="s">
        <v>840</v>
      </c>
      <c r="F24" s="217"/>
      <c r="G24" s="192"/>
    </row>
    <row r="25" spans="1:7" ht="21" customHeight="1">
      <c r="A25" s="29" t="s">
        <v>131</v>
      </c>
      <c r="B25" s="30"/>
      <c r="C25" s="31"/>
      <c r="D25" s="41"/>
      <c r="E25" s="31"/>
      <c r="F25" s="218"/>
      <c r="G25" s="193"/>
    </row>
    <row r="26" spans="1:7" ht="31.5" customHeight="1">
      <c r="A26" s="48" t="s">
        <v>230</v>
      </c>
      <c r="B26" s="34" t="s">
        <v>231</v>
      </c>
      <c r="C26" s="33">
        <f t="shared" ref="C26:C53" si="1">ROW()-5</f>
        <v>21</v>
      </c>
      <c r="D26" s="39" t="s">
        <v>451</v>
      </c>
      <c r="E26" s="150" t="s">
        <v>840</v>
      </c>
      <c r="F26" s="219"/>
      <c r="G26" s="192"/>
    </row>
    <row r="27" spans="1:7" ht="31.5" customHeight="1">
      <c r="A27" s="48"/>
      <c r="B27" s="34"/>
      <c r="C27" s="33">
        <f t="shared" si="1"/>
        <v>22</v>
      </c>
      <c r="D27" s="35" t="s">
        <v>450</v>
      </c>
      <c r="E27" s="150" t="s">
        <v>840</v>
      </c>
      <c r="F27" s="215"/>
      <c r="G27" s="192"/>
    </row>
    <row r="28" spans="1:7" ht="31.5" customHeight="1">
      <c r="A28" s="48"/>
      <c r="B28" s="34"/>
      <c r="C28" s="33">
        <f t="shared" si="1"/>
        <v>23</v>
      </c>
      <c r="D28" s="35" t="s">
        <v>2</v>
      </c>
      <c r="E28" s="150" t="s">
        <v>840</v>
      </c>
      <c r="F28" s="215"/>
      <c r="G28" s="192"/>
    </row>
    <row r="29" spans="1:7" ht="31.5" customHeight="1">
      <c r="A29" s="48"/>
      <c r="B29" s="34"/>
      <c r="C29" s="33">
        <f t="shared" si="1"/>
        <v>24</v>
      </c>
      <c r="D29" s="35" t="s">
        <v>225</v>
      </c>
      <c r="E29" s="150" t="s">
        <v>840</v>
      </c>
      <c r="F29" s="215"/>
      <c r="G29" s="192"/>
    </row>
    <row r="30" spans="1:7" ht="31.5" customHeight="1">
      <c r="A30" s="48"/>
      <c r="B30" s="34"/>
      <c r="C30" s="33">
        <f t="shared" si="1"/>
        <v>25</v>
      </c>
      <c r="D30" s="35" t="s">
        <v>449</v>
      </c>
      <c r="E30" s="150" t="s">
        <v>840</v>
      </c>
      <c r="F30" s="215"/>
      <c r="G30" s="192"/>
    </row>
    <row r="31" spans="1:7" ht="31.5" customHeight="1">
      <c r="A31" s="48"/>
      <c r="B31" s="34"/>
      <c r="C31" s="33">
        <f t="shared" si="1"/>
        <v>26</v>
      </c>
      <c r="D31" s="35" t="s">
        <v>3</v>
      </c>
      <c r="E31" s="137" t="s">
        <v>854</v>
      </c>
      <c r="F31" s="215"/>
      <c r="G31" s="194"/>
    </row>
    <row r="32" spans="1:7" ht="31.5" customHeight="1">
      <c r="A32" s="48"/>
      <c r="B32" s="34"/>
      <c r="C32" s="33">
        <f t="shared" si="1"/>
        <v>27</v>
      </c>
      <c r="D32" s="35" t="s">
        <v>448</v>
      </c>
      <c r="E32" s="150" t="s">
        <v>840</v>
      </c>
      <c r="F32" s="215"/>
      <c r="G32" s="192"/>
    </row>
    <row r="33" spans="1:7" ht="54" customHeight="1">
      <c r="A33" s="48"/>
      <c r="B33" s="34"/>
      <c r="C33" s="33">
        <f t="shared" si="1"/>
        <v>28</v>
      </c>
      <c r="D33" s="35" t="s">
        <v>447</v>
      </c>
      <c r="E33" s="150" t="s">
        <v>840</v>
      </c>
      <c r="F33" s="215"/>
      <c r="G33" s="192"/>
    </row>
    <row r="34" spans="1:7" ht="27">
      <c r="A34" s="44" t="s">
        <v>229</v>
      </c>
      <c r="B34" s="32" t="s">
        <v>228</v>
      </c>
      <c r="C34" s="33">
        <f t="shared" si="1"/>
        <v>29</v>
      </c>
      <c r="D34" s="35" t="s">
        <v>216</v>
      </c>
      <c r="E34" s="150" t="s">
        <v>840</v>
      </c>
      <c r="F34" s="215"/>
      <c r="G34" s="192"/>
    </row>
    <row r="35" spans="1:7" ht="31.5" customHeight="1">
      <c r="A35" s="48"/>
      <c r="B35" s="34"/>
      <c r="C35" s="33">
        <f t="shared" si="1"/>
        <v>30</v>
      </c>
      <c r="D35" s="35" t="s">
        <v>4</v>
      </c>
      <c r="E35" s="150" t="s">
        <v>840</v>
      </c>
      <c r="F35" s="215"/>
      <c r="G35" s="192"/>
    </row>
    <row r="36" spans="1:7" ht="31.5" customHeight="1">
      <c r="A36" s="48"/>
      <c r="B36" s="34"/>
      <c r="C36" s="33">
        <f t="shared" si="1"/>
        <v>31</v>
      </c>
      <c r="D36" s="35" t="s">
        <v>446</v>
      </c>
      <c r="E36" s="150" t="s">
        <v>840</v>
      </c>
      <c r="F36" s="215"/>
      <c r="G36" s="192"/>
    </row>
    <row r="37" spans="1:7" ht="31.5" customHeight="1">
      <c r="A37" s="48"/>
      <c r="B37" s="34"/>
      <c r="C37" s="33">
        <f t="shared" si="1"/>
        <v>32</v>
      </c>
      <c r="D37" s="35" t="s">
        <v>201</v>
      </c>
      <c r="E37" s="150" t="s">
        <v>840</v>
      </c>
      <c r="F37" s="215"/>
      <c r="G37" s="192"/>
    </row>
    <row r="38" spans="1:7" ht="31.5" customHeight="1">
      <c r="A38" s="48"/>
      <c r="B38" s="34"/>
      <c r="C38" s="33">
        <f t="shared" si="1"/>
        <v>33</v>
      </c>
      <c r="D38" s="35" t="s">
        <v>5</v>
      </c>
      <c r="E38" s="150" t="s">
        <v>840</v>
      </c>
      <c r="F38" s="215"/>
      <c r="G38" s="192"/>
    </row>
    <row r="39" spans="1:7" ht="31.5" customHeight="1">
      <c r="A39" s="48"/>
      <c r="B39" s="34"/>
      <c r="C39" s="33">
        <f t="shared" si="1"/>
        <v>34</v>
      </c>
      <c r="D39" s="35" t="s">
        <v>445</v>
      </c>
      <c r="E39" s="150" t="s">
        <v>840</v>
      </c>
      <c r="F39" s="215"/>
      <c r="G39" s="192"/>
    </row>
    <row r="40" spans="1:7" ht="31.5" customHeight="1">
      <c r="A40" s="48"/>
      <c r="B40" s="34"/>
      <c r="C40" s="33">
        <f t="shared" si="1"/>
        <v>35</v>
      </c>
      <c r="D40" s="136" t="s">
        <v>861</v>
      </c>
      <c r="E40" s="150" t="s">
        <v>840</v>
      </c>
      <c r="F40" s="215"/>
      <c r="G40" s="192"/>
    </row>
    <row r="41" spans="1:7" ht="31.5" customHeight="1">
      <c r="A41" s="48"/>
      <c r="B41" s="34"/>
      <c r="C41" s="33">
        <f t="shared" si="1"/>
        <v>36</v>
      </c>
      <c r="D41" s="35" t="s">
        <v>444</v>
      </c>
      <c r="E41" s="150" t="s">
        <v>840</v>
      </c>
      <c r="F41" s="215"/>
      <c r="G41" s="192"/>
    </row>
    <row r="42" spans="1:7" ht="31.5" customHeight="1">
      <c r="A42" s="48"/>
      <c r="B42" s="34"/>
      <c r="C42" s="33">
        <f t="shared" si="1"/>
        <v>37</v>
      </c>
      <c r="D42" s="35" t="s">
        <v>443</v>
      </c>
      <c r="E42" s="150" t="s">
        <v>840</v>
      </c>
      <c r="F42" s="215"/>
      <c r="G42" s="192"/>
    </row>
    <row r="43" spans="1:7" ht="31.5" customHeight="1">
      <c r="A43" s="48"/>
      <c r="B43" s="32" t="s">
        <v>227</v>
      </c>
      <c r="C43" s="33">
        <f t="shared" si="1"/>
        <v>38</v>
      </c>
      <c r="D43" s="35" t="s">
        <v>232</v>
      </c>
      <c r="E43" s="150" t="s">
        <v>840</v>
      </c>
      <c r="F43" s="215"/>
      <c r="G43" s="192"/>
    </row>
    <row r="44" spans="1:7" ht="31.5" customHeight="1">
      <c r="A44" s="48"/>
      <c r="B44" s="34"/>
      <c r="C44" s="33">
        <f t="shared" si="1"/>
        <v>39</v>
      </c>
      <c r="D44" s="35" t="s">
        <v>442</v>
      </c>
      <c r="E44" s="150" t="s">
        <v>840</v>
      </c>
      <c r="F44" s="215"/>
      <c r="G44" s="192"/>
    </row>
    <row r="45" spans="1:7" ht="31.5" customHeight="1">
      <c r="A45" s="48"/>
      <c r="B45" s="34"/>
      <c r="C45" s="33">
        <f t="shared" si="1"/>
        <v>40</v>
      </c>
      <c r="D45" s="35" t="s">
        <v>233</v>
      </c>
      <c r="E45" s="150" t="s">
        <v>840</v>
      </c>
      <c r="F45" s="215"/>
      <c r="G45" s="192"/>
    </row>
    <row r="46" spans="1:7" ht="31.5" customHeight="1">
      <c r="A46" s="48"/>
      <c r="B46" s="34"/>
      <c r="C46" s="33">
        <f t="shared" si="1"/>
        <v>41</v>
      </c>
      <c r="D46" s="35" t="s">
        <v>6</v>
      </c>
      <c r="E46" s="150" t="s">
        <v>840</v>
      </c>
      <c r="F46" s="215"/>
      <c r="G46" s="192"/>
    </row>
    <row r="47" spans="1:7" ht="31.5" customHeight="1">
      <c r="A47" s="48"/>
      <c r="B47" s="34"/>
      <c r="C47" s="33">
        <f t="shared" si="1"/>
        <v>42</v>
      </c>
      <c r="D47" s="35" t="s">
        <v>441</v>
      </c>
      <c r="E47" s="150" t="s">
        <v>840</v>
      </c>
      <c r="F47" s="215"/>
      <c r="G47" s="192"/>
    </row>
    <row r="48" spans="1:7" ht="39.75" customHeight="1">
      <c r="A48" s="48"/>
      <c r="B48" s="32" t="s">
        <v>226</v>
      </c>
      <c r="C48" s="33">
        <f t="shared" si="1"/>
        <v>43</v>
      </c>
      <c r="D48" s="35" t="s">
        <v>440</v>
      </c>
      <c r="E48" s="150" t="s">
        <v>840</v>
      </c>
      <c r="F48" s="215"/>
      <c r="G48" s="192"/>
    </row>
    <row r="49" spans="1:7" ht="31.5" customHeight="1">
      <c r="A49" s="48"/>
      <c r="B49" s="34"/>
      <c r="C49" s="33">
        <f t="shared" si="1"/>
        <v>44</v>
      </c>
      <c r="D49" s="35" t="s">
        <v>439</v>
      </c>
      <c r="E49" s="150" t="s">
        <v>840</v>
      </c>
      <c r="F49" s="215"/>
      <c r="G49" s="192"/>
    </row>
    <row r="50" spans="1:7" ht="31.5" customHeight="1">
      <c r="A50" s="48"/>
      <c r="B50" s="34"/>
      <c r="C50" s="33">
        <f t="shared" si="1"/>
        <v>45</v>
      </c>
      <c r="D50" s="35" t="s">
        <v>438</v>
      </c>
      <c r="E50" s="150" t="s">
        <v>840</v>
      </c>
      <c r="F50" s="215"/>
      <c r="G50" s="192"/>
    </row>
    <row r="51" spans="1:7" ht="31.5" customHeight="1">
      <c r="A51" s="48"/>
      <c r="B51" s="34"/>
      <c r="C51" s="33">
        <f t="shared" si="1"/>
        <v>46</v>
      </c>
      <c r="D51" s="35" t="s">
        <v>7</v>
      </c>
      <c r="E51" s="150" t="s">
        <v>840</v>
      </c>
      <c r="F51" s="215"/>
      <c r="G51" s="192"/>
    </row>
    <row r="52" spans="1:7" ht="31.5" customHeight="1">
      <c r="A52" s="48"/>
      <c r="B52" s="34"/>
      <c r="C52" s="33">
        <f t="shared" si="1"/>
        <v>47</v>
      </c>
      <c r="D52" s="35" t="s">
        <v>437</v>
      </c>
      <c r="E52" s="150" t="s">
        <v>840</v>
      </c>
      <c r="F52" s="215"/>
      <c r="G52" s="192"/>
    </row>
    <row r="53" spans="1:7" ht="31.5" customHeight="1">
      <c r="A53" s="48"/>
      <c r="B53" s="34"/>
      <c r="C53" s="33">
        <f t="shared" si="1"/>
        <v>48</v>
      </c>
      <c r="D53" s="35" t="s">
        <v>436</v>
      </c>
      <c r="E53" s="150" t="s">
        <v>840</v>
      </c>
      <c r="F53" s="215"/>
      <c r="G53" s="192"/>
    </row>
    <row r="54" spans="1:7" ht="21" customHeight="1">
      <c r="A54" s="26" t="s">
        <v>200</v>
      </c>
      <c r="B54" s="24"/>
      <c r="C54" s="40"/>
      <c r="D54" s="41"/>
      <c r="E54" s="40"/>
      <c r="F54" s="220"/>
      <c r="G54" s="195"/>
    </row>
    <row r="55" spans="1:7" ht="31.5" customHeight="1">
      <c r="A55" s="44" t="s">
        <v>862</v>
      </c>
      <c r="B55" s="32" t="s">
        <v>234</v>
      </c>
      <c r="C55" s="33">
        <f t="shared" ref="C55:C116" si="2">ROW()-6</f>
        <v>49</v>
      </c>
      <c r="D55" s="35" t="s">
        <v>16</v>
      </c>
      <c r="E55" s="150" t="s">
        <v>840</v>
      </c>
      <c r="F55" s="215"/>
      <c r="G55" s="192"/>
    </row>
    <row r="56" spans="1:7" ht="31.5" customHeight="1">
      <c r="A56" s="48"/>
      <c r="B56" s="43"/>
      <c r="C56" s="33">
        <f t="shared" si="2"/>
        <v>50</v>
      </c>
      <c r="D56" s="35" t="s">
        <v>435</v>
      </c>
      <c r="E56" s="150" t="s">
        <v>840</v>
      </c>
      <c r="F56" s="215"/>
      <c r="G56" s="192"/>
    </row>
    <row r="57" spans="1:7" ht="31.5" customHeight="1">
      <c r="A57" s="48"/>
      <c r="B57" s="43"/>
      <c r="C57" s="33">
        <f t="shared" si="2"/>
        <v>51</v>
      </c>
      <c r="D57" s="35" t="s">
        <v>235</v>
      </c>
      <c r="E57" s="150" t="s">
        <v>840</v>
      </c>
      <c r="F57" s="215"/>
      <c r="G57" s="192"/>
    </row>
    <row r="58" spans="1:7" ht="31.5" customHeight="1">
      <c r="A58" s="48"/>
      <c r="B58" s="43"/>
      <c r="C58" s="33">
        <f t="shared" si="2"/>
        <v>52</v>
      </c>
      <c r="D58" s="35" t="s">
        <v>17</v>
      </c>
      <c r="E58" s="150" t="s">
        <v>840</v>
      </c>
      <c r="F58" s="215"/>
      <c r="G58" s="192"/>
    </row>
    <row r="59" spans="1:7" ht="31.5" customHeight="1">
      <c r="A59" s="48"/>
      <c r="B59" s="43"/>
      <c r="C59" s="33">
        <f t="shared" si="2"/>
        <v>53</v>
      </c>
      <c r="D59" s="35" t="s">
        <v>434</v>
      </c>
      <c r="E59" s="150" t="s">
        <v>840</v>
      </c>
      <c r="F59" s="215"/>
      <c r="G59" s="192"/>
    </row>
    <row r="60" spans="1:7" ht="31.5" customHeight="1">
      <c r="A60" s="48"/>
      <c r="B60" s="43"/>
      <c r="C60" s="33">
        <f t="shared" si="2"/>
        <v>54</v>
      </c>
      <c r="D60" s="35" t="s">
        <v>18</v>
      </c>
      <c r="E60" s="150" t="s">
        <v>840</v>
      </c>
      <c r="F60" s="215"/>
      <c r="G60" s="192"/>
    </row>
    <row r="61" spans="1:7" ht="31.5" customHeight="1">
      <c r="A61" s="48"/>
      <c r="B61" s="43"/>
      <c r="C61" s="33">
        <f t="shared" si="2"/>
        <v>55</v>
      </c>
      <c r="D61" s="35" t="s">
        <v>309</v>
      </c>
      <c r="E61" s="150" t="s">
        <v>840</v>
      </c>
      <c r="F61" s="215"/>
      <c r="G61" s="192"/>
    </row>
    <row r="62" spans="1:7" ht="31.5" customHeight="1">
      <c r="A62" s="44" t="s">
        <v>237</v>
      </c>
      <c r="B62" s="42" t="s">
        <v>9</v>
      </c>
      <c r="C62" s="33">
        <v>60</v>
      </c>
      <c r="D62" s="35" t="s">
        <v>10</v>
      </c>
      <c r="E62" s="150" t="s">
        <v>840</v>
      </c>
      <c r="F62" s="215"/>
      <c r="G62" s="194"/>
    </row>
    <row r="63" spans="1:7" ht="31.5" customHeight="1">
      <c r="A63" s="48"/>
      <c r="B63" s="43"/>
      <c r="C63" s="33">
        <f t="shared" si="2"/>
        <v>57</v>
      </c>
      <c r="D63" s="35" t="s">
        <v>112</v>
      </c>
      <c r="E63" s="150" t="s">
        <v>840</v>
      </c>
      <c r="F63" s="215"/>
      <c r="G63" s="194"/>
    </row>
    <row r="64" spans="1:7" ht="31.5" customHeight="1">
      <c r="A64" s="48"/>
      <c r="B64" s="43"/>
      <c r="C64" s="33">
        <f t="shared" si="2"/>
        <v>58</v>
      </c>
      <c r="D64" s="35" t="s">
        <v>308</v>
      </c>
      <c r="E64" s="150" t="s">
        <v>840</v>
      </c>
      <c r="F64" s="215"/>
      <c r="G64" s="194"/>
    </row>
    <row r="65" spans="1:7" ht="31.5" customHeight="1">
      <c r="A65" s="48"/>
      <c r="B65" s="43"/>
      <c r="C65" s="33">
        <f t="shared" si="2"/>
        <v>59</v>
      </c>
      <c r="D65" s="35" t="s">
        <v>307</v>
      </c>
      <c r="E65" s="150" t="s">
        <v>840</v>
      </c>
      <c r="F65" s="215"/>
      <c r="G65" s="194"/>
    </row>
    <row r="66" spans="1:7" ht="45" customHeight="1">
      <c r="A66" s="48"/>
      <c r="B66" s="43"/>
      <c r="C66" s="33">
        <f t="shared" si="2"/>
        <v>60</v>
      </c>
      <c r="D66" s="35" t="s">
        <v>236</v>
      </c>
      <c r="E66" s="150" t="s">
        <v>840</v>
      </c>
      <c r="F66" s="215"/>
      <c r="G66" s="194"/>
    </row>
    <row r="67" spans="1:7" ht="31.5" customHeight="1">
      <c r="A67" s="48"/>
      <c r="B67" s="43"/>
      <c r="C67" s="33">
        <f t="shared" si="2"/>
        <v>61</v>
      </c>
      <c r="D67" s="35" t="s">
        <v>113</v>
      </c>
      <c r="E67" s="150" t="s">
        <v>840</v>
      </c>
      <c r="F67" s="215"/>
      <c r="G67" s="194"/>
    </row>
    <row r="68" spans="1:7" ht="31.5" customHeight="1">
      <c r="A68" s="48"/>
      <c r="B68" s="43"/>
      <c r="C68" s="33">
        <f t="shared" si="2"/>
        <v>62</v>
      </c>
      <c r="D68" s="35" t="s">
        <v>11</v>
      </c>
      <c r="E68" s="150" t="s">
        <v>840</v>
      </c>
      <c r="F68" s="215"/>
      <c r="G68" s="194"/>
    </row>
    <row r="69" spans="1:7" ht="31.5" customHeight="1">
      <c r="A69" s="48"/>
      <c r="B69" s="43"/>
      <c r="C69" s="33">
        <f t="shared" si="2"/>
        <v>63</v>
      </c>
      <c r="D69" s="35" t="s">
        <v>12</v>
      </c>
      <c r="E69" s="150" t="s">
        <v>840</v>
      </c>
      <c r="F69" s="215"/>
      <c r="G69" s="194"/>
    </row>
    <row r="70" spans="1:7" ht="31.5" customHeight="1">
      <c r="A70" s="48"/>
      <c r="B70" s="32" t="s">
        <v>13</v>
      </c>
      <c r="C70" s="33">
        <f t="shared" si="2"/>
        <v>64</v>
      </c>
      <c r="D70" s="35" t="s">
        <v>433</v>
      </c>
      <c r="E70" s="150" t="s">
        <v>840</v>
      </c>
      <c r="F70" s="215"/>
      <c r="G70" s="194"/>
    </row>
    <row r="71" spans="1:7" ht="31.5" customHeight="1">
      <c r="A71" s="48"/>
      <c r="B71" s="43"/>
      <c r="C71" s="33">
        <f t="shared" si="2"/>
        <v>65</v>
      </c>
      <c r="D71" s="35" t="s">
        <v>432</v>
      </c>
      <c r="E71" s="150" t="s">
        <v>840</v>
      </c>
      <c r="F71" s="215"/>
      <c r="G71" s="194"/>
    </row>
    <row r="72" spans="1:7" ht="31.5" customHeight="1">
      <c r="A72" s="48"/>
      <c r="B72" s="43"/>
      <c r="C72" s="33">
        <f t="shared" si="2"/>
        <v>66</v>
      </c>
      <c r="D72" s="35" t="s">
        <v>431</v>
      </c>
      <c r="E72" s="150" t="s">
        <v>840</v>
      </c>
      <c r="F72" s="215"/>
      <c r="G72" s="194"/>
    </row>
    <row r="73" spans="1:7" ht="31.5" customHeight="1">
      <c r="A73" s="48"/>
      <c r="B73" s="43"/>
      <c r="C73" s="33">
        <f t="shared" si="2"/>
        <v>67</v>
      </c>
      <c r="D73" s="35" t="s">
        <v>430</v>
      </c>
      <c r="E73" s="150" t="s">
        <v>840</v>
      </c>
      <c r="F73" s="215"/>
      <c r="G73" s="194"/>
    </row>
    <row r="74" spans="1:7" ht="31.5" customHeight="1">
      <c r="A74" s="48"/>
      <c r="B74" s="43"/>
      <c r="C74" s="33">
        <f t="shared" si="2"/>
        <v>68</v>
      </c>
      <c r="D74" s="35" t="s">
        <v>429</v>
      </c>
      <c r="E74" s="150" t="s">
        <v>840</v>
      </c>
      <c r="F74" s="215"/>
      <c r="G74" s="194"/>
    </row>
    <row r="75" spans="1:7" ht="31.5" customHeight="1">
      <c r="A75" s="48"/>
      <c r="B75" s="43"/>
      <c r="C75" s="33">
        <f t="shared" si="2"/>
        <v>69</v>
      </c>
      <c r="D75" s="35" t="s">
        <v>428</v>
      </c>
      <c r="E75" s="150" t="s">
        <v>840</v>
      </c>
      <c r="F75" s="215"/>
      <c r="G75" s="194"/>
    </row>
    <row r="76" spans="1:7" ht="31.5" customHeight="1">
      <c r="A76" s="48"/>
      <c r="B76" s="32" t="s">
        <v>14</v>
      </c>
      <c r="C76" s="33">
        <f t="shared" si="2"/>
        <v>70</v>
      </c>
      <c r="D76" s="35" t="s">
        <v>15</v>
      </c>
      <c r="E76" s="150" t="s">
        <v>840</v>
      </c>
      <c r="F76" s="215"/>
      <c r="G76" s="192"/>
    </row>
    <row r="77" spans="1:7" ht="31.5" customHeight="1">
      <c r="A77" s="48"/>
      <c r="B77" s="43"/>
      <c r="C77" s="33">
        <f t="shared" si="2"/>
        <v>71</v>
      </c>
      <c r="D77" s="35" t="s">
        <v>114</v>
      </c>
      <c r="E77" s="150" t="s">
        <v>840</v>
      </c>
      <c r="F77" s="215"/>
      <c r="G77" s="192"/>
    </row>
    <row r="78" spans="1:7" ht="31.5" customHeight="1">
      <c r="A78" s="48"/>
      <c r="B78" s="43"/>
      <c r="C78" s="33">
        <f t="shared" si="2"/>
        <v>72</v>
      </c>
      <c r="D78" s="35" t="s">
        <v>272</v>
      </c>
      <c r="E78" s="150" t="s">
        <v>840</v>
      </c>
      <c r="F78" s="215"/>
      <c r="G78" s="192"/>
    </row>
    <row r="79" spans="1:7" ht="31.5" customHeight="1">
      <c r="A79" s="48"/>
      <c r="B79" s="43"/>
      <c r="C79" s="33">
        <f t="shared" si="2"/>
        <v>73</v>
      </c>
      <c r="D79" s="35" t="s">
        <v>427</v>
      </c>
      <c r="E79" s="150" t="s">
        <v>840</v>
      </c>
      <c r="F79" s="215"/>
      <c r="G79" s="192"/>
    </row>
    <row r="80" spans="1:7" ht="31.5" customHeight="1">
      <c r="A80" s="44" t="s">
        <v>19</v>
      </c>
      <c r="B80" s="42" t="s">
        <v>20</v>
      </c>
      <c r="C80" s="33">
        <f t="shared" si="2"/>
        <v>74</v>
      </c>
      <c r="D80" s="35" t="s">
        <v>426</v>
      </c>
      <c r="E80" s="150" t="s">
        <v>840</v>
      </c>
      <c r="F80" s="215"/>
      <c r="G80" s="192"/>
    </row>
    <row r="81" spans="1:7" ht="31.5" customHeight="1">
      <c r="A81" s="48"/>
      <c r="B81" s="43"/>
      <c r="C81" s="33">
        <f t="shared" si="2"/>
        <v>75</v>
      </c>
      <c r="D81" s="35" t="s">
        <v>425</v>
      </c>
      <c r="E81" s="150" t="s">
        <v>840</v>
      </c>
      <c r="F81" s="215"/>
      <c r="G81" s="192"/>
    </row>
    <row r="82" spans="1:7" ht="31.5" customHeight="1">
      <c r="A82" s="48"/>
      <c r="B82" s="43"/>
      <c r="C82" s="33">
        <f t="shared" si="2"/>
        <v>76</v>
      </c>
      <c r="D82" s="35" t="s">
        <v>21</v>
      </c>
      <c r="E82" s="150" t="s">
        <v>840</v>
      </c>
      <c r="F82" s="215"/>
      <c r="G82" s="192"/>
    </row>
    <row r="83" spans="1:7" ht="31.5" customHeight="1">
      <c r="A83" s="48"/>
      <c r="B83" s="43"/>
      <c r="C83" s="33">
        <f t="shared" si="2"/>
        <v>77</v>
      </c>
      <c r="D83" s="35" t="s">
        <v>424</v>
      </c>
      <c r="E83" s="150" t="s">
        <v>840</v>
      </c>
      <c r="F83" s="215"/>
      <c r="G83" s="192"/>
    </row>
    <row r="84" spans="1:7" ht="31.5" customHeight="1">
      <c r="A84" s="48"/>
      <c r="B84" s="32" t="s">
        <v>22</v>
      </c>
      <c r="C84" s="33">
        <f t="shared" si="2"/>
        <v>78</v>
      </c>
      <c r="D84" s="35" t="s">
        <v>23</v>
      </c>
      <c r="E84" s="150" t="s">
        <v>840</v>
      </c>
      <c r="F84" s="215"/>
      <c r="G84" s="192"/>
    </row>
    <row r="85" spans="1:7" ht="31.5" customHeight="1">
      <c r="A85" s="48"/>
      <c r="B85" s="43"/>
      <c r="C85" s="33">
        <f t="shared" si="2"/>
        <v>79</v>
      </c>
      <c r="D85" s="35" t="s">
        <v>423</v>
      </c>
      <c r="E85" s="150" t="s">
        <v>840</v>
      </c>
      <c r="F85" s="215"/>
      <c r="G85" s="192"/>
    </row>
    <row r="86" spans="1:7" ht="31.5" customHeight="1">
      <c r="A86" s="48"/>
      <c r="B86" s="43"/>
      <c r="C86" s="33">
        <f t="shared" si="2"/>
        <v>80</v>
      </c>
      <c r="D86" s="35" t="s">
        <v>24</v>
      </c>
      <c r="E86" s="150" t="s">
        <v>840</v>
      </c>
      <c r="F86" s="215"/>
      <c r="G86" s="192"/>
    </row>
    <row r="87" spans="1:7" ht="31.5" customHeight="1">
      <c r="A87" s="48"/>
      <c r="B87" s="43"/>
      <c r="C87" s="33">
        <f t="shared" si="2"/>
        <v>81</v>
      </c>
      <c r="D87" s="35" t="s">
        <v>422</v>
      </c>
      <c r="E87" s="150" t="s">
        <v>840</v>
      </c>
      <c r="F87" s="215"/>
      <c r="G87" s="192"/>
    </row>
    <row r="88" spans="1:7" ht="31.5" customHeight="1">
      <c r="A88" s="48"/>
      <c r="B88" s="45" t="s">
        <v>238</v>
      </c>
      <c r="C88" s="33">
        <f t="shared" si="2"/>
        <v>82</v>
      </c>
      <c r="D88" s="35" t="s">
        <v>421</v>
      </c>
      <c r="E88" s="150" t="s">
        <v>840</v>
      </c>
      <c r="F88" s="215"/>
      <c r="G88" s="192"/>
    </row>
    <row r="89" spans="1:7" ht="31.5" customHeight="1">
      <c r="A89" s="48"/>
      <c r="B89" s="46"/>
      <c r="C89" s="33">
        <f t="shared" si="2"/>
        <v>83</v>
      </c>
      <c r="D89" s="35" t="s">
        <v>25</v>
      </c>
      <c r="E89" s="150" t="s">
        <v>840</v>
      </c>
      <c r="F89" s="215"/>
      <c r="G89" s="192"/>
    </row>
    <row r="90" spans="1:7" ht="31.5" customHeight="1">
      <c r="A90" s="48"/>
      <c r="B90" s="46"/>
      <c r="C90" s="33">
        <f t="shared" si="2"/>
        <v>84</v>
      </c>
      <c r="D90" s="35" t="s">
        <v>239</v>
      </c>
      <c r="E90" s="150" t="s">
        <v>840</v>
      </c>
      <c r="F90" s="215"/>
      <c r="G90" s="192"/>
    </row>
    <row r="91" spans="1:7" ht="31.5" customHeight="1">
      <c r="A91" s="48"/>
      <c r="B91" s="46"/>
      <c r="C91" s="33">
        <f t="shared" si="2"/>
        <v>85</v>
      </c>
      <c r="D91" s="35" t="s">
        <v>26</v>
      </c>
      <c r="E91" s="150" t="s">
        <v>840</v>
      </c>
      <c r="F91" s="215"/>
      <c r="G91" s="192"/>
    </row>
    <row r="92" spans="1:7" ht="31.5" customHeight="1">
      <c r="A92" s="48"/>
      <c r="B92" s="46"/>
      <c r="C92" s="33">
        <f t="shared" si="2"/>
        <v>86</v>
      </c>
      <c r="D92" s="35" t="s">
        <v>420</v>
      </c>
      <c r="E92" s="150" t="s">
        <v>840</v>
      </c>
      <c r="F92" s="215"/>
      <c r="G92" s="192"/>
    </row>
    <row r="93" spans="1:7" ht="31.5" customHeight="1">
      <c r="A93" s="48"/>
      <c r="B93" s="46"/>
      <c r="C93" s="33">
        <f t="shared" si="2"/>
        <v>87</v>
      </c>
      <c r="D93" s="35" t="s">
        <v>419</v>
      </c>
      <c r="E93" s="150" t="s">
        <v>840</v>
      </c>
      <c r="F93" s="215"/>
      <c r="G93" s="192"/>
    </row>
    <row r="94" spans="1:7" ht="31.5" customHeight="1">
      <c r="A94" s="48"/>
      <c r="B94" s="46"/>
      <c r="C94" s="33">
        <f t="shared" si="2"/>
        <v>88</v>
      </c>
      <c r="D94" s="35" t="s">
        <v>418</v>
      </c>
      <c r="E94" s="150" t="s">
        <v>840</v>
      </c>
      <c r="F94" s="215"/>
      <c r="G94" s="192"/>
    </row>
    <row r="95" spans="1:7" ht="31.5" customHeight="1">
      <c r="A95" s="48"/>
      <c r="B95" s="46"/>
      <c r="C95" s="33">
        <f t="shared" si="2"/>
        <v>89</v>
      </c>
      <c r="D95" s="35" t="s">
        <v>417</v>
      </c>
      <c r="E95" s="150" t="s">
        <v>840</v>
      </c>
      <c r="F95" s="215"/>
      <c r="G95" s="192"/>
    </row>
    <row r="96" spans="1:7" ht="31.5" customHeight="1">
      <c r="A96" s="48"/>
      <c r="B96" s="46"/>
      <c r="C96" s="33">
        <f t="shared" si="2"/>
        <v>90</v>
      </c>
      <c r="D96" s="136" t="s">
        <v>867</v>
      </c>
      <c r="E96" s="150" t="s">
        <v>840</v>
      </c>
      <c r="F96" s="215"/>
      <c r="G96" s="192"/>
    </row>
    <row r="97" spans="1:7" ht="31.5" customHeight="1">
      <c r="A97" s="48"/>
      <c r="B97" s="46"/>
      <c r="C97" s="33">
        <f t="shared" si="2"/>
        <v>91</v>
      </c>
      <c r="D97" s="136" t="s">
        <v>868</v>
      </c>
      <c r="E97" s="150" t="s">
        <v>840</v>
      </c>
      <c r="F97" s="215"/>
      <c r="G97" s="192"/>
    </row>
    <row r="98" spans="1:7" ht="31.5" customHeight="1">
      <c r="A98" s="48"/>
      <c r="B98" s="46"/>
      <c r="C98" s="33">
        <f t="shared" si="2"/>
        <v>92</v>
      </c>
      <c r="D98" s="35" t="s">
        <v>416</v>
      </c>
      <c r="E98" s="137" t="s">
        <v>854</v>
      </c>
      <c r="F98" s="215"/>
      <c r="G98" s="194"/>
    </row>
    <row r="99" spans="1:7" ht="31.5" customHeight="1">
      <c r="A99" s="44" t="s">
        <v>27</v>
      </c>
      <c r="B99" s="42" t="s">
        <v>28</v>
      </c>
      <c r="C99" s="33">
        <f t="shared" si="2"/>
        <v>93</v>
      </c>
      <c r="D99" s="35" t="s">
        <v>29</v>
      </c>
      <c r="E99" s="150" t="s">
        <v>840</v>
      </c>
      <c r="F99" s="215"/>
      <c r="G99" s="192"/>
    </row>
    <row r="100" spans="1:7" ht="31.5" customHeight="1">
      <c r="A100" s="48"/>
      <c r="B100" s="43"/>
      <c r="C100" s="33">
        <f t="shared" si="2"/>
        <v>94</v>
      </c>
      <c r="D100" s="35" t="s">
        <v>30</v>
      </c>
      <c r="E100" s="150" t="s">
        <v>840</v>
      </c>
      <c r="F100" s="215"/>
      <c r="G100" s="192"/>
    </row>
    <row r="101" spans="1:7" ht="31.5" customHeight="1">
      <c r="A101" s="48"/>
      <c r="B101" s="43"/>
      <c r="C101" s="33">
        <f t="shared" si="2"/>
        <v>95</v>
      </c>
      <c r="D101" s="35" t="s">
        <v>31</v>
      </c>
      <c r="E101" s="150" t="s">
        <v>840</v>
      </c>
      <c r="F101" s="215"/>
      <c r="G101" s="192"/>
    </row>
    <row r="102" spans="1:7" ht="31.5" customHeight="1">
      <c r="A102" s="48"/>
      <c r="B102" s="43"/>
      <c r="C102" s="33">
        <f t="shared" si="2"/>
        <v>96</v>
      </c>
      <c r="D102" s="35" t="s">
        <v>32</v>
      </c>
      <c r="E102" s="150" t="s">
        <v>840</v>
      </c>
      <c r="F102" s="215"/>
      <c r="G102" s="192"/>
    </row>
    <row r="103" spans="1:7" ht="31.5" customHeight="1">
      <c r="A103" s="48"/>
      <c r="B103" s="43"/>
      <c r="C103" s="33">
        <f t="shared" si="2"/>
        <v>97</v>
      </c>
      <c r="D103" s="35" t="s">
        <v>397</v>
      </c>
      <c r="E103" s="150" t="s">
        <v>840</v>
      </c>
      <c r="F103" s="215"/>
      <c r="G103" s="192"/>
    </row>
    <row r="104" spans="1:7" ht="31.5" customHeight="1">
      <c r="A104" s="48"/>
      <c r="B104" s="43"/>
      <c r="C104" s="33">
        <f t="shared" si="2"/>
        <v>98</v>
      </c>
      <c r="D104" s="35" t="s">
        <v>415</v>
      </c>
      <c r="E104" s="150" t="s">
        <v>840</v>
      </c>
      <c r="F104" s="215"/>
      <c r="G104" s="192"/>
    </row>
    <row r="105" spans="1:7" ht="31.5" customHeight="1">
      <c r="A105" s="48"/>
      <c r="B105" s="43"/>
      <c r="C105" s="33">
        <f t="shared" si="2"/>
        <v>99</v>
      </c>
      <c r="D105" s="35" t="s">
        <v>33</v>
      </c>
      <c r="E105" s="150" t="s">
        <v>840</v>
      </c>
      <c r="F105" s="215"/>
      <c r="G105" s="192"/>
    </row>
    <row r="106" spans="1:7" ht="31.5" customHeight="1">
      <c r="A106" s="48"/>
      <c r="B106" s="43"/>
      <c r="C106" s="33">
        <f t="shared" si="2"/>
        <v>100</v>
      </c>
      <c r="D106" s="35" t="s">
        <v>414</v>
      </c>
      <c r="E106" s="150" t="s">
        <v>840</v>
      </c>
      <c r="F106" s="215"/>
      <c r="G106" s="192"/>
    </row>
    <row r="107" spans="1:7" ht="31.5" customHeight="1">
      <c r="A107" s="48"/>
      <c r="B107" s="43"/>
      <c r="C107" s="33">
        <f t="shared" si="2"/>
        <v>101</v>
      </c>
      <c r="D107" s="35" t="s">
        <v>413</v>
      </c>
      <c r="E107" s="150" t="s">
        <v>840</v>
      </c>
      <c r="F107" s="215"/>
      <c r="G107" s="192"/>
    </row>
    <row r="108" spans="1:7" ht="31.5" customHeight="1">
      <c r="A108" s="48"/>
      <c r="B108" s="43"/>
      <c r="C108" s="33">
        <f t="shared" si="2"/>
        <v>102</v>
      </c>
      <c r="D108" s="35" t="s">
        <v>34</v>
      </c>
      <c r="E108" s="150" t="s">
        <v>840</v>
      </c>
      <c r="F108" s="215"/>
      <c r="G108" s="192"/>
    </row>
    <row r="109" spans="1:7" ht="31.5" customHeight="1">
      <c r="A109" s="48"/>
      <c r="B109" s="43"/>
      <c r="C109" s="33">
        <f t="shared" si="2"/>
        <v>103</v>
      </c>
      <c r="D109" s="35" t="s">
        <v>412</v>
      </c>
      <c r="E109" s="150" t="s">
        <v>840</v>
      </c>
      <c r="F109" s="215"/>
      <c r="G109" s="192"/>
    </row>
    <row r="110" spans="1:7" ht="31.5" customHeight="1">
      <c r="A110" s="48"/>
      <c r="B110" s="43"/>
      <c r="C110" s="33">
        <f t="shared" si="2"/>
        <v>104</v>
      </c>
      <c r="D110" s="35" t="s">
        <v>35</v>
      </c>
      <c r="E110" s="150" t="s">
        <v>840</v>
      </c>
      <c r="F110" s="215"/>
      <c r="G110" s="192"/>
    </row>
    <row r="111" spans="1:7" ht="31.5" customHeight="1">
      <c r="A111" s="48"/>
      <c r="B111" s="43"/>
      <c r="C111" s="33">
        <f t="shared" si="2"/>
        <v>105</v>
      </c>
      <c r="D111" s="35" t="s">
        <v>36</v>
      </c>
      <c r="E111" s="150" t="s">
        <v>840</v>
      </c>
      <c r="F111" s="215"/>
      <c r="G111" s="192"/>
    </row>
    <row r="112" spans="1:7" ht="31.5" customHeight="1">
      <c r="A112" s="48"/>
      <c r="B112" s="43"/>
      <c r="C112" s="33">
        <f t="shared" si="2"/>
        <v>106</v>
      </c>
      <c r="D112" s="35" t="s">
        <v>273</v>
      </c>
      <c r="E112" s="150" t="s">
        <v>840</v>
      </c>
      <c r="F112" s="215"/>
      <c r="G112" s="192"/>
    </row>
    <row r="113" spans="1:7" ht="31.5" customHeight="1">
      <c r="A113" s="48"/>
      <c r="B113" s="43"/>
      <c r="C113" s="33">
        <f t="shared" si="2"/>
        <v>107</v>
      </c>
      <c r="D113" s="35" t="s">
        <v>411</v>
      </c>
      <c r="E113" s="150" t="s">
        <v>840</v>
      </c>
      <c r="F113" s="215"/>
      <c r="G113" s="192"/>
    </row>
    <row r="114" spans="1:7" ht="31.5" customHeight="1">
      <c r="A114" s="48"/>
      <c r="B114" s="43"/>
      <c r="C114" s="33">
        <f t="shared" si="2"/>
        <v>108</v>
      </c>
      <c r="D114" s="35" t="s">
        <v>37</v>
      </c>
      <c r="E114" s="150" t="s">
        <v>840</v>
      </c>
      <c r="F114" s="215"/>
      <c r="G114" s="192"/>
    </row>
    <row r="115" spans="1:7" ht="31.5" customHeight="1">
      <c r="A115" s="48"/>
      <c r="B115" s="43"/>
      <c r="C115" s="33">
        <f t="shared" si="2"/>
        <v>109</v>
      </c>
      <c r="D115" s="35" t="s">
        <v>410</v>
      </c>
      <c r="E115" s="150" t="s">
        <v>840</v>
      </c>
      <c r="F115" s="215"/>
      <c r="G115" s="192"/>
    </row>
    <row r="116" spans="1:7" ht="31.5" customHeight="1">
      <c r="A116" s="48"/>
      <c r="B116" s="43"/>
      <c r="C116" s="33">
        <f t="shared" si="2"/>
        <v>110</v>
      </c>
      <c r="D116" s="35" t="s">
        <v>38</v>
      </c>
      <c r="E116" s="150" t="s">
        <v>840</v>
      </c>
      <c r="F116" s="215"/>
      <c r="G116" s="192"/>
    </row>
    <row r="117" spans="1:7" ht="31.5" customHeight="1">
      <c r="A117" s="48"/>
      <c r="B117" s="43"/>
      <c r="C117" s="33">
        <f t="shared" ref="C117:C147" si="3">ROW()-6</f>
        <v>111</v>
      </c>
      <c r="D117" s="35" t="s">
        <v>39</v>
      </c>
      <c r="E117" s="150" t="s">
        <v>840</v>
      </c>
      <c r="F117" s="215"/>
      <c r="G117" s="192"/>
    </row>
    <row r="118" spans="1:7" ht="31.5" customHeight="1">
      <c r="A118" s="48"/>
      <c r="B118" s="32" t="s">
        <v>409</v>
      </c>
      <c r="C118" s="33">
        <f t="shared" si="3"/>
        <v>112</v>
      </c>
      <c r="D118" s="35" t="s">
        <v>408</v>
      </c>
      <c r="E118" s="150" t="s">
        <v>840</v>
      </c>
      <c r="F118" s="215"/>
      <c r="G118" s="192"/>
    </row>
    <row r="119" spans="1:7" ht="31.5" customHeight="1">
      <c r="A119" s="48"/>
      <c r="B119" s="43"/>
      <c r="C119" s="33">
        <f t="shared" si="3"/>
        <v>113</v>
      </c>
      <c r="D119" s="35" t="s">
        <v>407</v>
      </c>
      <c r="E119" s="150" t="s">
        <v>840</v>
      </c>
      <c r="F119" s="215"/>
      <c r="G119" s="192"/>
    </row>
    <row r="120" spans="1:7" ht="31.5" customHeight="1">
      <c r="A120" s="48"/>
      <c r="B120" s="43"/>
      <c r="C120" s="33">
        <f t="shared" si="3"/>
        <v>114</v>
      </c>
      <c r="D120" s="35" t="s">
        <v>406</v>
      </c>
      <c r="E120" s="150" t="s">
        <v>840</v>
      </c>
      <c r="F120" s="215"/>
      <c r="G120" s="192"/>
    </row>
    <row r="121" spans="1:7" ht="31.5" customHeight="1">
      <c r="A121" s="44" t="s">
        <v>40</v>
      </c>
      <c r="B121" s="42" t="s">
        <v>41</v>
      </c>
      <c r="C121" s="33">
        <f t="shared" si="3"/>
        <v>115</v>
      </c>
      <c r="D121" s="35" t="s">
        <v>405</v>
      </c>
      <c r="E121" s="150" t="s">
        <v>840</v>
      </c>
      <c r="F121" s="215"/>
      <c r="G121" s="192"/>
    </row>
    <row r="122" spans="1:7" ht="31.5" customHeight="1">
      <c r="A122" s="48"/>
      <c r="B122" s="43"/>
      <c r="C122" s="33">
        <f t="shared" si="3"/>
        <v>116</v>
      </c>
      <c r="D122" s="35" t="s">
        <v>42</v>
      </c>
      <c r="E122" s="150" t="s">
        <v>840</v>
      </c>
      <c r="F122" s="215"/>
      <c r="G122" s="192"/>
    </row>
    <row r="123" spans="1:7" ht="31.5" customHeight="1">
      <c r="A123" s="48"/>
      <c r="B123" s="43"/>
      <c r="C123" s="33">
        <f t="shared" si="3"/>
        <v>117</v>
      </c>
      <c r="D123" s="35" t="s">
        <v>43</v>
      </c>
      <c r="E123" s="150" t="s">
        <v>840</v>
      </c>
      <c r="F123" s="215"/>
      <c r="G123" s="192"/>
    </row>
    <row r="124" spans="1:7" ht="31.5" customHeight="1">
      <c r="A124" s="48"/>
      <c r="B124" s="43"/>
      <c r="C124" s="33">
        <f t="shared" si="3"/>
        <v>118</v>
      </c>
      <c r="D124" s="35" t="s">
        <v>281</v>
      </c>
      <c r="E124" s="150" t="s">
        <v>840</v>
      </c>
      <c r="F124" s="215"/>
      <c r="G124" s="192"/>
    </row>
    <row r="125" spans="1:7" ht="31.5" customHeight="1">
      <c r="A125" s="48"/>
      <c r="B125" s="43"/>
      <c r="C125" s="33">
        <f t="shared" si="3"/>
        <v>119</v>
      </c>
      <c r="D125" s="35" t="s">
        <v>240</v>
      </c>
      <c r="E125" s="150" t="s">
        <v>840</v>
      </c>
      <c r="F125" s="215"/>
      <c r="G125" s="192"/>
    </row>
    <row r="126" spans="1:7" ht="31.5" customHeight="1">
      <c r="A126" s="48"/>
      <c r="B126" s="43"/>
      <c r="C126" s="33">
        <f t="shared" si="3"/>
        <v>120</v>
      </c>
      <c r="D126" s="35" t="s">
        <v>44</v>
      </c>
      <c r="E126" s="150" t="s">
        <v>840</v>
      </c>
      <c r="F126" s="215"/>
      <c r="G126" s="192"/>
    </row>
    <row r="127" spans="1:7" ht="31.5" customHeight="1">
      <c r="A127" s="44" t="s">
        <v>45</v>
      </c>
      <c r="B127" s="42" t="s">
        <v>46</v>
      </c>
      <c r="C127" s="33">
        <f t="shared" si="3"/>
        <v>121</v>
      </c>
      <c r="D127" s="35" t="s">
        <v>404</v>
      </c>
      <c r="E127" s="150" t="s">
        <v>840</v>
      </c>
      <c r="F127" s="215"/>
      <c r="G127" s="192"/>
    </row>
    <row r="128" spans="1:7" ht="31.5" customHeight="1">
      <c r="A128" s="48"/>
      <c r="B128" s="43"/>
      <c r="C128" s="33">
        <f t="shared" si="3"/>
        <v>122</v>
      </c>
      <c r="D128" s="35" t="s">
        <v>402</v>
      </c>
      <c r="E128" s="150" t="s">
        <v>840</v>
      </c>
      <c r="F128" s="215"/>
      <c r="G128" s="192"/>
    </row>
    <row r="129" spans="1:7" ht="31.5" customHeight="1">
      <c r="A129" s="48"/>
      <c r="B129" s="32" t="s">
        <v>47</v>
      </c>
      <c r="C129" s="33">
        <f t="shared" si="3"/>
        <v>123</v>
      </c>
      <c r="D129" s="35" t="s">
        <v>403</v>
      </c>
      <c r="E129" s="150" t="s">
        <v>840</v>
      </c>
      <c r="F129" s="215"/>
      <c r="G129" s="192"/>
    </row>
    <row r="130" spans="1:7" ht="31.5" customHeight="1">
      <c r="A130" s="48"/>
      <c r="B130" s="43"/>
      <c r="C130" s="33">
        <f t="shared" si="3"/>
        <v>124</v>
      </c>
      <c r="D130" s="35" t="s">
        <v>402</v>
      </c>
      <c r="E130" s="150" t="s">
        <v>840</v>
      </c>
      <c r="F130" s="215"/>
      <c r="G130" s="192"/>
    </row>
    <row r="131" spans="1:7" ht="31.5" customHeight="1">
      <c r="A131" s="48"/>
      <c r="B131" s="32" t="s">
        <v>1</v>
      </c>
      <c r="C131" s="33">
        <f t="shared" si="3"/>
        <v>125</v>
      </c>
      <c r="D131" s="35" t="s">
        <v>48</v>
      </c>
      <c r="E131" s="150" t="s">
        <v>840</v>
      </c>
      <c r="F131" s="215"/>
      <c r="G131" s="192"/>
    </row>
    <row r="132" spans="1:7" ht="31.5" customHeight="1">
      <c r="A132" s="48"/>
      <c r="B132" s="43"/>
      <c r="C132" s="33">
        <f t="shared" si="3"/>
        <v>126</v>
      </c>
      <c r="D132" s="35" t="s">
        <v>401</v>
      </c>
      <c r="E132" s="150" t="s">
        <v>840</v>
      </c>
      <c r="F132" s="215"/>
      <c r="G132" s="192"/>
    </row>
    <row r="133" spans="1:7" ht="31.5" customHeight="1">
      <c r="A133" s="48"/>
      <c r="B133" s="43"/>
      <c r="C133" s="33">
        <f t="shared" si="3"/>
        <v>127</v>
      </c>
      <c r="D133" s="35" t="s">
        <v>393</v>
      </c>
      <c r="E133" s="150" t="s">
        <v>840</v>
      </c>
      <c r="F133" s="215"/>
      <c r="G133" s="192"/>
    </row>
    <row r="134" spans="1:7" ht="31.5" customHeight="1">
      <c r="A134" s="44" t="s">
        <v>49</v>
      </c>
      <c r="B134" s="42" t="s">
        <v>50</v>
      </c>
      <c r="C134" s="33">
        <f t="shared" si="3"/>
        <v>128</v>
      </c>
      <c r="D134" s="35" t="s">
        <v>51</v>
      </c>
      <c r="E134" s="150" t="s">
        <v>840</v>
      </c>
      <c r="F134" s="215"/>
      <c r="G134" s="192"/>
    </row>
    <row r="135" spans="1:7" ht="31.5" customHeight="1">
      <c r="A135" s="48"/>
      <c r="B135" s="43"/>
      <c r="C135" s="33">
        <f t="shared" si="3"/>
        <v>129</v>
      </c>
      <c r="D135" s="35" t="s">
        <v>400</v>
      </c>
      <c r="E135" s="150" t="s">
        <v>840</v>
      </c>
      <c r="F135" s="215"/>
      <c r="G135" s="192"/>
    </row>
    <row r="136" spans="1:7" ht="31.5" customHeight="1">
      <c r="A136" s="48"/>
      <c r="B136" s="43"/>
      <c r="C136" s="33">
        <f t="shared" si="3"/>
        <v>130</v>
      </c>
      <c r="D136" s="35" t="s">
        <v>399</v>
      </c>
      <c r="E136" s="150" t="s">
        <v>840</v>
      </c>
      <c r="F136" s="215"/>
      <c r="G136" s="192"/>
    </row>
    <row r="137" spans="1:7" ht="31.5" customHeight="1">
      <c r="A137" s="48"/>
      <c r="B137" s="43"/>
      <c r="C137" s="33">
        <f t="shared" si="3"/>
        <v>131</v>
      </c>
      <c r="D137" s="35" t="s">
        <v>241</v>
      </c>
      <c r="E137" s="150" t="s">
        <v>840</v>
      </c>
      <c r="F137" s="215"/>
      <c r="G137" s="192"/>
    </row>
    <row r="138" spans="1:7" ht="31.5" customHeight="1">
      <c r="A138" s="48"/>
      <c r="B138" s="43"/>
      <c r="C138" s="33">
        <f t="shared" si="3"/>
        <v>132</v>
      </c>
      <c r="D138" s="35" t="s">
        <v>398</v>
      </c>
      <c r="E138" s="150" t="s">
        <v>840</v>
      </c>
      <c r="F138" s="215"/>
      <c r="G138" s="192"/>
    </row>
    <row r="139" spans="1:7" ht="31.5" customHeight="1">
      <c r="A139" s="48"/>
      <c r="B139" s="43"/>
      <c r="C139" s="33">
        <f t="shared" si="3"/>
        <v>133</v>
      </c>
      <c r="D139" s="35" t="s">
        <v>397</v>
      </c>
      <c r="E139" s="150" t="s">
        <v>840</v>
      </c>
      <c r="F139" s="215"/>
      <c r="G139" s="192"/>
    </row>
    <row r="140" spans="1:7" ht="31.5" customHeight="1">
      <c r="A140" s="44" t="s">
        <v>52</v>
      </c>
      <c r="B140" s="42" t="s">
        <v>53</v>
      </c>
      <c r="C140" s="33">
        <f t="shared" si="3"/>
        <v>134</v>
      </c>
      <c r="D140" s="35" t="s">
        <v>54</v>
      </c>
      <c r="E140" s="150" t="s">
        <v>840</v>
      </c>
      <c r="F140" s="215"/>
      <c r="G140" s="192"/>
    </row>
    <row r="141" spans="1:7" ht="31.5" customHeight="1">
      <c r="A141" s="48"/>
      <c r="B141" s="43"/>
      <c r="C141" s="33">
        <f t="shared" si="3"/>
        <v>135</v>
      </c>
      <c r="D141" s="35" t="s">
        <v>242</v>
      </c>
      <c r="E141" s="150" t="s">
        <v>840</v>
      </c>
      <c r="F141" s="215"/>
      <c r="G141" s="192"/>
    </row>
    <row r="142" spans="1:7" ht="31.5" customHeight="1">
      <c r="A142" s="48"/>
      <c r="B142" s="43"/>
      <c r="C142" s="33">
        <f t="shared" si="3"/>
        <v>136</v>
      </c>
      <c r="D142" s="35" t="s">
        <v>869</v>
      </c>
      <c r="E142" s="150" t="s">
        <v>840</v>
      </c>
      <c r="F142" s="215"/>
      <c r="G142" s="192"/>
    </row>
    <row r="143" spans="1:7" ht="31.5" customHeight="1">
      <c r="A143" s="48"/>
      <c r="B143" s="32" t="s">
        <v>55</v>
      </c>
      <c r="C143" s="33">
        <f t="shared" si="3"/>
        <v>137</v>
      </c>
      <c r="D143" s="35" t="s">
        <v>56</v>
      </c>
      <c r="E143" s="150" t="s">
        <v>840</v>
      </c>
      <c r="F143" s="215"/>
      <c r="G143" s="192"/>
    </row>
    <row r="144" spans="1:7" ht="31.5" customHeight="1">
      <c r="A144" s="48"/>
      <c r="B144" s="43"/>
      <c r="C144" s="33">
        <f t="shared" si="3"/>
        <v>138</v>
      </c>
      <c r="D144" s="35" t="s">
        <v>243</v>
      </c>
      <c r="E144" s="150" t="s">
        <v>840</v>
      </c>
      <c r="F144" s="215"/>
      <c r="G144" s="192"/>
    </row>
    <row r="145" spans="1:7" ht="31.5" customHeight="1">
      <c r="A145" s="48"/>
      <c r="B145" s="43"/>
      <c r="C145" s="33">
        <f t="shared" si="3"/>
        <v>139</v>
      </c>
      <c r="D145" s="35" t="s">
        <v>57</v>
      </c>
      <c r="E145" s="150" t="s">
        <v>840</v>
      </c>
      <c r="F145" s="215"/>
      <c r="G145" s="192"/>
    </row>
    <row r="146" spans="1:7" ht="31.5" customHeight="1">
      <c r="A146" s="48"/>
      <c r="B146" s="43"/>
      <c r="C146" s="33">
        <f t="shared" si="3"/>
        <v>140</v>
      </c>
      <c r="D146" s="35" t="s">
        <v>58</v>
      </c>
      <c r="E146" s="150" t="s">
        <v>840</v>
      </c>
      <c r="F146" s="215"/>
      <c r="G146" s="192"/>
    </row>
    <row r="147" spans="1:7" ht="31.5" customHeight="1">
      <c r="A147" s="48"/>
      <c r="B147" s="93"/>
      <c r="C147" s="33">
        <f t="shared" si="3"/>
        <v>141</v>
      </c>
      <c r="D147" s="35" t="s">
        <v>59</v>
      </c>
      <c r="E147" s="150" t="s">
        <v>840</v>
      </c>
      <c r="F147" s="215"/>
      <c r="G147" s="192"/>
    </row>
    <row r="148" spans="1:7" ht="21" customHeight="1">
      <c r="A148" s="94" t="s">
        <v>60</v>
      </c>
      <c r="B148" s="23"/>
      <c r="C148" s="40"/>
      <c r="D148" s="41"/>
      <c r="E148" s="40"/>
      <c r="F148" s="220"/>
      <c r="G148" s="195"/>
    </row>
    <row r="149" spans="1:7" ht="31.5" customHeight="1">
      <c r="A149" s="44" t="s">
        <v>60</v>
      </c>
      <c r="B149" s="47" t="s">
        <v>396</v>
      </c>
      <c r="C149" s="33">
        <f t="shared" ref="C149:C166" si="4">ROW()-7</f>
        <v>142</v>
      </c>
      <c r="D149" s="35" t="s">
        <v>395</v>
      </c>
      <c r="E149" s="137" t="s">
        <v>854</v>
      </c>
      <c r="F149" s="215"/>
      <c r="G149" s="194"/>
    </row>
    <row r="150" spans="1:7" ht="31.5" customHeight="1">
      <c r="A150" s="48"/>
      <c r="B150" s="43"/>
      <c r="C150" s="33">
        <f t="shared" si="4"/>
        <v>143</v>
      </c>
      <c r="D150" s="35" t="s">
        <v>394</v>
      </c>
      <c r="E150" s="150" t="s">
        <v>840</v>
      </c>
      <c r="F150" s="215"/>
      <c r="G150" s="192"/>
    </row>
    <row r="151" spans="1:7" ht="31.5" customHeight="1">
      <c r="A151" s="48"/>
      <c r="B151" s="43"/>
      <c r="C151" s="33">
        <f t="shared" si="4"/>
        <v>144</v>
      </c>
      <c r="D151" s="35" t="s">
        <v>65</v>
      </c>
      <c r="E151" s="150" t="s">
        <v>840</v>
      </c>
      <c r="F151" s="215"/>
      <c r="G151" s="192"/>
    </row>
    <row r="152" spans="1:7" ht="31.5" customHeight="1">
      <c r="A152" s="48"/>
      <c r="B152" s="93"/>
      <c r="C152" s="33">
        <f t="shared" si="4"/>
        <v>145</v>
      </c>
      <c r="D152" s="35" t="s">
        <v>66</v>
      </c>
      <c r="E152" s="150" t="s">
        <v>840</v>
      </c>
      <c r="F152" s="215"/>
      <c r="G152" s="192"/>
    </row>
    <row r="153" spans="1:7" ht="31.5" customHeight="1">
      <c r="A153" s="48"/>
      <c r="B153" s="46" t="s">
        <v>863</v>
      </c>
      <c r="C153" s="33">
        <f t="shared" si="4"/>
        <v>146</v>
      </c>
      <c r="D153" s="35" t="s">
        <v>393</v>
      </c>
      <c r="E153" s="150" t="s">
        <v>840</v>
      </c>
      <c r="F153" s="215"/>
      <c r="G153" s="192"/>
    </row>
    <row r="154" spans="1:7" ht="31.5" customHeight="1">
      <c r="A154" s="48"/>
      <c r="B154" s="43"/>
      <c r="C154" s="33">
        <f t="shared" si="4"/>
        <v>147</v>
      </c>
      <c r="D154" s="35" t="s">
        <v>392</v>
      </c>
      <c r="E154" s="150" t="s">
        <v>840</v>
      </c>
      <c r="F154" s="215"/>
      <c r="G154" s="192"/>
    </row>
    <row r="155" spans="1:7" ht="31.5" customHeight="1">
      <c r="A155" s="48"/>
      <c r="B155" s="43"/>
      <c r="C155" s="33">
        <f t="shared" si="4"/>
        <v>148</v>
      </c>
      <c r="D155" s="35" t="s">
        <v>391</v>
      </c>
      <c r="E155" s="150" t="s">
        <v>840</v>
      </c>
      <c r="F155" s="215"/>
      <c r="G155" s="192"/>
    </row>
    <row r="156" spans="1:7" ht="31.5" customHeight="1">
      <c r="A156" s="48"/>
      <c r="B156" s="43"/>
      <c r="C156" s="33">
        <f t="shared" si="4"/>
        <v>149</v>
      </c>
      <c r="D156" s="35" t="s">
        <v>390</v>
      </c>
      <c r="E156" s="150" t="s">
        <v>840</v>
      </c>
      <c r="F156" s="215"/>
      <c r="G156" s="192"/>
    </row>
    <row r="157" spans="1:7" ht="31.5" customHeight="1">
      <c r="A157" s="48"/>
      <c r="B157" s="43"/>
      <c r="C157" s="33">
        <f t="shared" si="4"/>
        <v>150</v>
      </c>
      <c r="D157" s="35" t="s">
        <v>389</v>
      </c>
      <c r="E157" s="150" t="s">
        <v>840</v>
      </c>
      <c r="F157" s="215"/>
      <c r="G157" s="192"/>
    </row>
    <row r="158" spans="1:7" ht="31.5" customHeight="1">
      <c r="A158" s="48"/>
      <c r="B158" s="43"/>
      <c r="C158" s="33">
        <f t="shared" si="4"/>
        <v>151</v>
      </c>
      <c r="D158" s="35" t="s">
        <v>388</v>
      </c>
      <c r="E158" s="150" t="s">
        <v>840</v>
      </c>
      <c r="F158" s="215"/>
      <c r="G158" s="192"/>
    </row>
    <row r="159" spans="1:7" ht="31.5" customHeight="1">
      <c r="A159" s="48"/>
      <c r="B159" s="34"/>
      <c r="C159" s="33">
        <f t="shared" si="4"/>
        <v>152</v>
      </c>
      <c r="D159" s="35" t="s">
        <v>387</v>
      </c>
      <c r="E159" s="137" t="s">
        <v>854</v>
      </c>
      <c r="F159" s="215"/>
      <c r="G159" s="194"/>
    </row>
    <row r="160" spans="1:7" ht="31.5" customHeight="1">
      <c r="A160" s="48"/>
      <c r="B160" s="49"/>
      <c r="C160" s="33">
        <f t="shared" si="4"/>
        <v>153</v>
      </c>
      <c r="D160" s="35" t="s">
        <v>386</v>
      </c>
      <c r="E160" s="150" t="s">
        <v>840</v>
      </c>
      <c r="F160" s="215"/>
      <c r="G160" s="192"/>
    </row>
    <row r="161" spans="1:7" ht="31.5" customHeight="1">
      <c r="A161" s="48"/>
      <c r="B161" s="43"/>
      <c r="C161" s="33">
        <f t="shared" si="4"/>
        <v>154</v>
      </c>
      <c r="D161" s="35" t="s">
        <v>61</v>
      </c>
      <c r="E161" s="150" t="s">
        <v>840</v>
      </c>
      <c r="F161" s="215"/>
      <c r="G161" s="192"/>
    </row>
    <row r="162" spans="1:7" ht="31.5" customHeight="1">
      <c r="A162" s="48"/>
      <c r="B162" s="43"/>
      <c r="C162" s="33">
        <f t="shared" si="4"/>
        <v>155</v>
      </c>
      <c r="D162" s="35" t="s">
        <v>385</v>
      </c>
      <c r="E162" s="150" t="s">
        <v>840</v>
      </c>
      <c r="F162" s="215"/>
      <c r="G162" s="192"/>
    </row>
    <row r="163" spans="1:7" ht="31.5" customHeight="1">
      <c r="A163" s="48"/>
      <c r="B163" s="43"/>
      <c r="C163" s="33">
        <f t="shared" si="4"/>
        <v>156</v>
      </c>
      <c r="D163" s="35" t="s">
        <v>384</v>
      </c>
      <c r="E163" s="150" t="s">
        <v>840</v>
      </c>
      <c r="F163" s="215"/>
      <c r="G163" s="192"/>
    </row>
    <row r="164" spans="1:7" ht="31.5" customHeight="1">
      <c r="A164" s="48"/>
      <c r="B164" s="43"/>
      <c r="C164" s="33">
        <f t="shared" si="4"/>
        <v>157</v>
      </c>
      <c r="D164" s="35" t="s">
        <v>383</v>
      </c>
      <c r="E164" s="150" t="s">
        <v>840</v>
      </c>
      <c r="F164" s="215"/>
      <c r="G164" s="192"/>
    </row>
    <row r="165" spans="1:7" ht="31.5" customHeight="1">
      <c r="A165" s="48"/>
      <c r="B165" s="43"/>
      <c r="C165" s="33">
        <f t="shared" si="4"/>
        <v>158</v>
      </c>
      <c r="D165" s="35" t="s">
        <v>246</v>
      </c>
      <c r="E165" s="150" t="s">
        <v>840</v>
      </c>
      <c r="F165" s="215"/>
      <c r="G165" s="192"/>
    </row>
    <row r="166" spans="1:7" ht="31.5" customHeight="1">
      <c r="A166" s="57"/>
      <c r="B166" s="38" t="s">
        <v>62</v>
      </c>
      <c r="C166" s="33">
        <f t="shared" si="4"/>
        <v>159</v>
      </c>
      <c r="D166" s="35" t="s">
        <v>63</v>
      </c>
      <c r="E166" s="137" t="s">
        <v>854</v>
      </c>
      <c r="F166" s="215"/>
      <c r="G166" s="194"/>
    </row>
    <row r="167" spans="1:7" ht="21" customHeight="1">
      <c r="A167" s="25" t="s">
        <v>263</v>
      </c>
      <c r="B167" s="23"/>
      <c r="C167" s="40"/>
      <c r="D167" s="41"/>
      <c r="E167" s="40"/>
      <c r="F167" s="220"/>
      <c r="G167" s="196"/>
    </row>
    <row r="168" spans="1:7" ht="31.5" customHeight="1">
      <c r="A168" s="162" t="s">
        <v>263</v>
      </c>
      <c r="B168" s="187" t="s">
        <v>64</v>
      </c>
      <c r="C168" s="33">
        <f t="shared" ref="C168:C192" si="5">ROW()-8</f>
        <v>160</v>
      </c>
      <c r="D168" s="35" t="s">
        <v>382</v>
      </c>
      <c r="E168" s="150" t="s">
        <v>840</v>
      </c>
      <c r="F168" s="215"/>
      <c r="G168" s="192"/>
    </row>
    <row r="169" spans="1:7" ht="31.5" customHeight="1">
      <c r="A169" s="163"/>
      <c r="B169" s="188"/>
      <c r="C169" s="33">
        <f>ROW()-8</f>
        <v>161</v>
      </c>
      <c r="D169" s="35" t="s">
        <v>271</v>
      </c>
      <c r="E169" s="150" t="s">
        <v>840</v>
      </c>
      <c r="F169" s="215"/>
      <c r="G169" s="192"/>
    </row>
    <row r="170" spans="1:7" ht="31.5" customHeight="1">
      <c r="A170" s="48"/>
      <c r="B170" s="45" t="s">
        <v>266</v>
      </c>
      <c r="C170" s="33">
        <f t="shared" si="5"/>
        <v>162</v>
      </c>
      <c r="D170" s="35" t="s">
        <v>267</v>
      </c>
      <c r="E170" s="150" t="s">
        <v>840</v>
      </c>
      <c r="F170" s="215"/>
      <c r="G170" s="192"/>
    </row>
    <row r="171" spans="1:7" ht="31.5" customHeight="1">
      <c r="A171" s="48"/>
      <c r="B171" s="32" t="s">
        <v>67</v>
      </c>
      <c r="C171" s="33">
        <f t="shared" si="5"/>
        <v>163</v>
      </c>
      <c r="D171" s="35" t="s">
        <v>554</v>
      </c>
      <c r="E171" s="150" t="s">
        <v>840</v>
      </c>
      <c r="F171" s="215"/>
      <c r="G171" s="192"/>
    </row>
    <row r="172" spans="1:7" ht="31.5" customHeight="1">
      <c r="A172" s="48"/>
      <c r="B172" s="43"/>
      <c r="C172" s="33">
        <f t="shared" si="5"/>
        <v>164</v>
      </c>
      <c r="D172" s="35" t="s">
        <v>555</v>
      </c>
      <c r="E172" s="150" t="s">
        <v>840</v>
      </c>
      <c r="F172" s="215"/>
      <c r="G172" s="192"/>
    </row>
    <row r="173" spans="1:7" ht="31.5" customHeight="1">
      <c r="A173" s="48"/>
      <c r="B173" s="43"/>
      <c r="C173" s="33">
        <f t="shared" si="5"/>
        <v>165</v>
      </c>
      <c r="D173" s="35" t="s">
        <v>381</v>
      </c>
      <c r="E173" s="150" t="s">
        <v>840</v>
      </c>
      <c r="F173" s="215"/>
      <c r="G173" s="192"/>
    </row>
    <row r="174" spans="1:7" ht="31.5" customHeight="1">
      <c r="A174" s="48"/>
      <c r="B174" s="43"/>
      <c r="C174" s="33">
        <f t="shared" si="5"/>
        <v>166</v>
      </c>
      <c r="D174" s="35" t="s">
        <v>380</v>
      </c>
      <c r="E174" s="150" t="s">
        <v>840</v>
      </c>
      <c r="F174" s="215"/>
      <c r="G174" s="192"/>
    </row>
    <row r="175" spans="1:7" ht="31.5" customHeight="1">
      <c r="A175" s="48"/>
      <c r="B175" s="32" t="s">
        <v>68</v>
      </c>
      <c r="C175" s="33">
        <f t="shared" si="5"/>
        <v>167</v>
      </c>
      <c r="D175" s="35" t="s">
        <v>556</v>
      </c>
      <c r="E175" s="150" t="s">
        <v>840</v>
      </c>
      <c r="F175" s="215"/>
      <c r="G175" s="192"/>
    </row>
    <row r="176" spans="1:7" ht="31.5" customHeight="1">
      <c r="A176" s="48"/>
      <c r="B176" s="43"/>
      <c r="C176" s="33">
        <f t="shared" si="5"/>
        <v>168</v>
      </c>
      <c r="D176" s="35" t="s">
        <v>378</v>
      </c>
      <c r="E176" s="150" t="s">
        <v>840</v>
      </c>
      <c r="F176" s="215"/>
      <c r="G176" s="192"/>
    </row>
    <row r="177" spans="1:7" ht="31.5" customHeight="1">
      <c r="A177" s="48"/>
      <c r="B177" s="32" t="s">
        <v>268</v>
      </c>
      <c r="C177" s="33">
        <f t="shared" si="5"/>
        <v>169</v>
      </c>
      <c r="D177" s="35" t="s">
        <v>379</v>
      </c>
      <c r="E177" s="150" t="s">
        <v>840</v>
      </c>
      <c r="F177" s="215"/>
      <c r="G177" s="192"/>
    </row>
    <row r="178" spans="1:7" ht="31.5" customHeight="1">
      <c r="A178" s="48"/>
      <c r="B178" s="43"/>
      <c r="C178" s="33">
        <f t="shared" si="5"/>
        <v>170</v>
      </c>
      <c r="D178" s="35" t="s">
        <v>557</v>
      </c>
      <c r="E178" s="150" t="s">
        <v>840</v>
      </c>
      <c r="F178" s="215"/>
      <c r="G178" s="192"/>
    </row>
    <row r="179" spans="1:7" ht="31.5" customHeight="1">
      <c r="A179" s="48"/>
      <c r="B179" s="43"/>
      <c r="C179" s="33">
        <f t="shared" si="5"/>
        <v>171</v>
      </c>
      <c r="D179" s="35" t="s">
        <v>378</v>
      </c>
      <c r="E179" s="150" t="s">
        <v>840</v>
      </c>
      <c r="F179" s="215"/>
      <c r="G179" s="192"/>
    </row>
    <row r="180" spans="1:7" ht="31.5" customHeight="1">
      <c r="A180" s="48"/>
      <c r="B180" s="32" t="s">
        <v>274</v>
      </c>
      <c r="C180" s="33">
        <f t="shared" si="5"/>
        <v>172</v>
      </c>
      <c r="D180" s="35" t="s">
        <v>377</v>
      </c>
      <c r="E180" s="150" t="s">
        <v>840</v>
      </c>
      <c r="F180" s="215"/>
      <c r="G180" s="192"/>
    </row>
    <row r="181" spans="1:7" ht="31.5" customHeight="1">
      <c r="A181" s="48"/>
      <c r="B181" s="43"/>
      <c r="C181" s="33">
        <f t="shared" si="5"/>
        <v>173</v>
      </c>
      <c r="D181" s="35" t="s">
        <v>376</v>
      </c>
      <c r="E181" s="150" t="s">
        <v>840</v>
      </c>
      <c r="F181" s="215"/>
      <c r="G181" s="192"/>
    </row>
    <row r="182" spans="1:7" ht="31.5" customHeight="1">
      <c r="A182" s="48"/>
      <c r="B182" s="43"/>
      <c r="C182" s="33">
        <f t="shared" si="5"/>
        <v>174</v>
      </c>
      <c r="D182" s="35" t="s">
        <v>375</v>
      </c>
      <c r="E182" s="137" t="s">
        <v>854</v>
      </c>
      <c r="F182" s="215"/>
      <c r="G182" s="197"/>
    </row>
    <row r="183" spans="1:7" ht="31.5" customHeight="1">
      <c r="A183" s="48"/>
      <c r="B183" s="43"/>
      <c r="C183" s="33">
        <f t="shared" si="5"/>
        <v>175</v>
      </c>
      <c r="D183" s="35" t="s">
        <v>558</v>
      </c>
      <c r="E183" s="150" t="s">
        <v>840</v>
      </c>
      <c r="F183" s="215"/>
      <c r="G183" s="192"/>
    </row>
    <row r="184" spans="1:7" ht="31.5" customHeight="1">
      <c r="A184" s="48"/>
      <c r="B184" s="32" t="s">
        <v>69</v>
      </c>
      <c r="C184" s="33">
        <f t="shared" si="5"/>
        <v>176</v>
      </c>
      <c r="D184" s="152" t="s">
        <v>559</v>
      </c>
      <c r="E184" s="150" t="s">
        <v>840</v>
      </c>
      <c r="F184" s="221"/>
      <c r="G184" s="192"/>
    </row>
    <row r="185" spans="1:7" ht="31.5" customHeight="1">
      <c r="A185" s="48"/>
      <c r="B185" s="43"/>
      <c r="C185" s="33">
        <f t="shared" si="5"/>
        <v>177</v>
      </c>
      <c r="D185" s="152" t="s">
        <v>115</v>
      </c>
      <c r="E185" s="150" t="s">
        <v>840</v>
      </c>
      <c r="F185" s="221"/>
      <c r="G185" s="192"/>
    </row>
    <row r="186" spans="1:7" ht="31.5" customHeight="1">
      <c r="A186" s="48"/>
      <c r="B186" s="43"/>
      <c r="C186" s="33">
        <f t="shared" si="5"/>
        <v>178</v>
      </c>
      <c r="D186" s="152" t="s">
        <v>116</v>
      </c>
      <c r="E186" s="150" t="s">
        <v>840</v>
      </c>
      <c r="F186" s="221"/>
      <c r="G186" s="192"/>
    </row>
    <row r="187" spans="1:7" ht="31.5" customHeight="1">
      <c r="A187" s="48"/>
      <c r="B187" s="32" t="s">
        <v>70</v>
      </c>
      <c r="C187" s="33">
        <f t="shared" si="5"/>
        <v>179</v>
      </c>
      <c r="D187" s="152" t="s">
        <v>117</v>
      </c>
      <c r="E187" s="150" t="s">
        <v>840</v>
      </c>
      <c r="F187" s="221"/>
      <c r="G187" s="192"/>
    </row>
    <row r="188" spans="1:7" ht="31.5" customHeight="1">
      <c r="A188" s="48"/>
      <c r="B188" s="43"/>
      <c r="C188" s="33">
        <f t="shared" si="5"/>
        <v>180</v>
      </c>
      <c r="D188" s="152" t="s">
        <v>118</v>
      </c>
      <c r="E188" s="150" t="s">
        <v>840</v>
      </c>
      <c r="F188" s="221"/>
      <c r="G188" s="192"/>
    </row>
    <row r="189" spans="1:7" ht="31.5" customHeight="1">
      <c r="A189" s="48"/>
      <c r="B189" s="43"/>
      <c r="C189" s="33">
        <f t="shared" si="5"/>
        <v>181</v>
      </c>
      <c r="D189" s="152" t="s">
        <v>560</v>
      </c>
      <c r="E189" s="150" t="s">
        <v>840</v>
      </c>
      <c r="F189" s="221"/>
      <c r="G189" s="192"/>
    </row>
    <row r="190" spans="1:7" ht="31.5" customHeight="1">
      <c r="A190" s="48"/>
      <c r="B190" s="43"/>
      <c r="C190" s="33">
        <f t="shared" si="5"/>
        <v>182</v>
      </c>
      <c r="D190" s="152" t="s">
        <v>119</v>
      </c>
      <c r="E190" s="150" t="s">
        <v>840</v>
      </c>
      <c r="F190" s="221"/>
      <c r="G190" s="192"/>
    </row>
    <row r="191" spans="1:7" ht="31.5" customHeight="1">
      <c r="A191" s="48"/>
      <c r="B191" s="43"/>
      <c r="C191" s="33">
        <f t="shared" si="5"/>
        <v>183</v>
      </c>
      <c r="D191" s="152" t="s">
        <v>120</v>
      </c>
      <c r="E191" s="150" t="s">
        <v>840</v>
      </c>
      <c r="F191" s="221"/>
      <c r="G191" s="192"/>
    </row>
    <row r="192" spans="1:7" ht="31.5" customHeight="1">
      <c r="A192" s="57"/>
      <c r="B192" s="38" t="s">
        <v>71</v>
      </c>
      <c r="C192" s="33">
        <f t="shared" si="5"/>
        <v>184</v>
      </c>
      <c r="D192" s="35" t="s">
        <v>374</v>
      </c>
      <c r="E192" s="150" t="s">
        <v>840</v>
      </c>
      <c r="F192" s="215"/>
      <c r="G192" s="192"/>
    </row>
    <row r="193" spans="1:7" ht="21" customHeight="1">
      <c r="A193" s="25" t="s">
        <v>203</v>
      </c>
      <c r="B193" s="23"/>
      <c r="C193" s="40"/>
      <c r="D193" s="41"/>
      <c r="E193" s="40"/>
      <c r="F193" s="220"/>
      <c r="G193" s="195"/>
    </row>
    <row r="194" spans="1:7" ht="31.5" customHeight="1">
      <c r="A194" s="58" t="s">
        <v>203</v>
      </c>
      <c r="B194" s="42" t="s">
        <v>244</v>
      </c>
      <c r="C194" s="33">
        <f t="shared" ref="C194:C206" si="6">ROW()-9</f>
        <v>185</v>
      </c>
      <c r="D194" s="158" t="s">
        <v>870</v>
      </c>
      <c r="E194" s="150" t="s">
        <v>840</v>
      </c>
      <c r="F194" s="222"/>
      <c r="G194" s="197"/>
    </row>
    <row r="195" spans="1:7" ht="31.5" customHeight="1">
      <c r="A195" s="59"/>
      <c r="B195" s="43"/>
      <c r="C195" s="33">
        <f t="shared" si="6"/>
        <v>186</v>
      </c>
      <c r="D195" s="50" t="s">
        <v>121</v>
      </c>
      <c r="E195" s="150" t="s">
        <v>840</v>
      </c>
      <c r="F195" s="222"/>
      <c r="G195" s="192"/>
    </row>
    <row r="196" spans="1:7" ht="31.5" customHeight="1">
      <c r="A196" s="59"/>
      <c r="B196" s="43"/>
      <c r="C196" s="33">
        <f t="shared" si="6"/>
        <v>187</v>
      </c>
      <c r="D196" s="50" t="s">
        <v>122</v>
      </c>
      <c r="E196" s="150" t="s">
        <v>840</v>
      </c>
      <c r="F196" s="222"/>
      <c r="G196" s="192"/>
    </row>
    <row r="197" spans="1:7" ht="31.5" customHeight="1">
      <c r="A197" s="59"/>
      <c r="B197" s="43"/>
      <c r="C197" s="33">
        <f t="shared" si="6"/>
        <v>188</v>
      </c>
      <c r="D197" s="50" t="s">
        <v>123</v>
      </c>
      <c r="E197" s="150" t="s">
        <v>840</v>
      </c>
      <c r="F197" s="222"/>
      <c r="G197" s="192"/>
    </row>
    <row r="198" spans="1:7" ht="31.5" customHeight="1">
      <c r="A198" s="59"/>
      <c r="B198" s="43"/>
      <c r="C198" s="33">
        <f t="shared" si="6"/>
        <v>189</v>
      </c>
      <c r="D198" s="50" t="s">
        <v>124</v>
      </c>
      <c r="E198" s="150" t="s">
        <v>840</v>
      </c>
      <c r="F198" s="222"/>
      <c r="G198" s="192"/>
    </row>
    <row r="199" spans="1:7" ht="30.75" customHeight="1">
      <c r="A199" s="59"/>
      <c r="B199" s="32" t="s">
        <v>72</v>
      </c>
      <c r="C199" s="33">
        <f t="shared" si="6"/>
        <v>190</v>
      </c>
      <c r="D199" s="158" t="s">
        <v>871</v>
      </c>
      <c r="E199" s="150" t="s">
        <v>840</v>
      </c>
      <c r="F199" s="222"/>
      <c r="G199" s="197"/>
    </row>
    <row r="200" spans="1:7" ht="31.5" customHeight="1">
      <c r="A200" s="59"/>
      <c r="B200" s="43"/>
      <c r="C200" s="33">
        <f t="shared" si="6"/>
        <v>191</v>
      </c>
      <c r="D200" s="50" t="s">
        <v>125</v>
      </c>
      <c r="E200" s="150" t="s">
        <v>840</v>
      </c>
      <c r="F200" s="222"/>
      <c r="G200" s="192"/>
    </row>
    <row r="201" spans="1:7" ht="31.5" customHeight="1">
      <c r="A201" s="59"/>
      <c r="B201" s="43"/>
      <c r="C201" s="33">
        <f t="shared" si="6"/>
        <v>192</v>
      </c>
      <c r="D201" s="50" t="s">
        <v>126</v>
      </c>
      <c r="E201" s="150" t="s">
        <v>840</v>
      </c>
      <c r="F201" s="222"/>
      <c r="G201" s="192"/>
    </row>
    <row r="202" spans="1:7" ht="31.5" customHeight="1">
      <c r="A202" s="59"/>
      <c r="B202" s="43"/>
      <c r="C202" s="33">
        <f t="shared" si="6"/>
        <v>193</v>
      </c>
      <c r="D202" s="50" t="s">
        <v>127</v>
      </c>
      <c r="E202" s="150" t="s">
        <v>840</v>
      </c>
      <c r="F202" s="222"/>
      <c r="G202" s="192"/>
    </row>
    <row r="203" spans="1:7" ht="31.5" customHeight="1">
      <c r="A203" s="59"/>
      <c r="B203" s="32" t="s">
        <v>73</v>
      </c>
      <c r="C203" s="33">
        <f t="shared" si="6"/>
        <v>194</v>
      </c>
      <c r="D203" s="158" t="s">
        <v>872</v>
      </c>
      <c r="E203" s="165" t="s">
        <v>854</v>
      </c>
      <c r="F203" s="222"/>
      <c r="G203" s="197"/>
    </row>
    <row r="204" spans="1:7" ht="31.5" customHeight="1">
      <c r="A204" s="59"/>
      <c r="B204" s="43"/>
      <c r="C204" s="33">
        <f t="shared" si="6"/>
        <v>195</v>
      </c>
      <c r="D204" s="50" t="s">
        <v>128</v>
      </c>
      <c r="E204" s="165" t="s">
        <v>854</v>
      </c>
      <c r="F204" s="222"/>
      <c r="G204" s="194"/>
    </row>
    <row r="205" spans="1:7" ht="31.5" customHeight="1">
      <c r="A205" s="59"/>
      <c r="B205" s="43"/>
      <c r="C205" s="33">
        <f t="shared" si="6"/>
        <v>196</v>
      </c>
      <c r="D205" s="50" t="s">
        <v>129</v>
      </c>
      <c r="E205" s="165" t="s">
        <v>854</v>
      </c>
      <c r="F205" s="222"/>
      <c r="G205" s="194"/>
    </row>
    <row r="206" spans="1:7" ht="31.5" customHeight="1">
      <c r="A206" s="59"/>
      <c r="B206" s="149"/>
      <c r="C206" s="33">
        <f t="shared" si="6"/>
        <v>197</v>
      </c>
      <c r="D206" s="50" t="s">
        <v>130</v>
      </c>
      <c r="E206" s="165" t="s">
        <v>854</v>
      </c>
      <c r="F206" s="222"/>
      <c r="G206" s="194"/>
    </row>
    <row r="207" spans="1:7" ht="21" customHeight="1">
      <c r="A207" s="94" t="s">
        <v>202</v>
      </c>
      <c r="B207" s="23"/>
      <c r="C207" s="40"/>
      <c r="D207" s="41"/>
      <c r="E207" s="40"/>
      <c r="F207" s="220"/>
      <c r="G207" s="195"/>
    </row>
    <row r="208" spans="1:7" ht="30.75" customHeight="1">
      <c r="A208" s="44" t="s">
        <v>202</v>
      </c>
      <c r="B208" s="38" t="s">
        <v>204</v>
      </c>
      <c r="C208" s="33">
        <f t="shared" ref="C208:C213" si="7">ROW()-10</f>
        <v>198</v>
      </c>
      <c r="D208" s="35" t="s">
        <v>210</v>
      </c>
      <c r="E208" s="137" t="s">
        <v>854</v>
      </c>
      <c r="F208" s="215"/>
      <c r="G208" s="194"/>
    </row>
    <row r="209" spans="1:7" ht="30.75" customHeight="1">
      <c r="A209" s="48"/>
      <c r="B209" s="38" t="s">
        <v>205</v>
      </c>
      <c r="C209" s="33">
        <f t="shared" si="7"/>
        <v>199</v>
      </c>
      <c r="D209" s="35" t="s">
        <v>218</v>
      </c>
      <c r="E209" s="137" t="s">
        <v>854</v>
      </c>
      <c r="F209" s="215"/>
      <c r="G209" s="194"/>
    </row>
    <row r="210" spans="1:7" ht="30.75" customHeight="1">
      <c r="A210" s="48"/>
      <c r="B210" s="38" t="s">
        <v>206</v>
      </c>
      <c r="C210" s="33">
        <f t="shared" si="7"/>
        <v>200</v>
      </c>
      <c r="D210" s="35" t="s">
        <v>211</v>
      </c>
      <c r="E210" s="137" t="s">
        <v>854</v>
      </c>
      <c r="F210" s="215"/>
      <c r="G210" s="194"/>
    </row>
    <row r="211" spans="1:7" ht="30.75" customHeight="1">
      <c r="A211" s="48"/>
      <c r="B211" s="38" t="s">
        <v>207</v>
      </c>
      <c r="C211" s="33">
        <f t="shared" si="7"/>
        <v>201</v>
      </c>
      <c r="D211" s="35" t="s">
        <v>214</v>
      </c>
      <c r="E211" s="137" t="s">
        <v>854</v>
      </c>
      <c r="F211" s="215"/>
      <c r="G211" s="194"/>
    </row>
    <row r="212" spans="1:7" ht="30.75" customHeight="1">
      <c r="A212" s="48"/>
      <c r="B212" s="38" t="s">
        <v>208</v>
      </c>
      <c r="C212" s="33">
        <f t="shared" si="7"/>
        <v>202</v>
      </c>
      <c r="D212" s="35" t="s">
        <v>212</v>
      </c>
      <c r="E212" s="137" t="s">
        <v>854</v>
      </c>
      <c r="F212" s="215"/>
      <c r="G212" s="194"/>
    </row>
    <row r="213" spans="1:7" ht="30.75" customHeight="1">
      <c r="A213" s="57"/>
      <c r="B213" s="38" t="s">
        <v>209</v>
      </c>
      <c r="C213" s="33">
        <f t="shared" si="7"/>
        <v>203</v>
      </c>
      <c r="D213" s="35" t="s">
        <v>213</v>
      </c>
      <c r="E213" s="137" t="s">
        <v>854</v>
      </c>
      <c r="F213" s="215"/>
      <c r="G213" s="194"/>
    </row>
    <row r="214" spans="1:7" ht="21" customHeight="1">
      <c r="A214" s="94" t="s">
        <v>222</v>
      </c>
      <c r="B214" s="97"/>
      <c r="C214" s="40"/>
      <c r="D214" s="41"/>
      <c r="E214" s="40"/>
      <c r="F214" s="220"/>
      <c r="G214" s="196"/>
    </row>
    <row r="215" spans="1:7" ht="31.5" customHeight="1">
      <c r="A215" s="48" t="s">
        <v>864</v>
      </c>
      <c r="B215" s="34" t="s">
        <v>865</v>
      </c>
      <c r="C215" s="33">
        <f t="shared" ref="C215:C224" si="8">ROW()-11</f>
        <v>204</v>
      </c>
      <c r="D215" s="153" t="s">
        <v>270</v>
      </c>
      <c r="E215" s="154" t="s">
        <v>840</v>
      </c>
      <c r="F215" s="223"/>
      <c r="G215" s="192"/>
    </row>
    <row r="216" spans="1:7" ht="31.5" customHeight="1">
      <c r="A216" s="48"/>
      <c r="B216" s="164"/>
      <c r="C216" s="33">
        <f t="shared" si="8"/>
        <v>205</v>
      </c>
      <c r="D216" s="159" t="s">
        <v>873</v>
      </c>
      <c r="E216" s="154" t="s">
        <v>840</v>
      </c>
      <c r="F216" s="223"/>
      <c r="G216" s="197"/>
    </row>
    <row r="217" spans="1:7" ht="31.5" customHeight="1">
      <c r="A217" s="48"/>
      <c r="B217" s="49" t="s">
        <v>866</v>
      </c>
      <c r="C217" s="33">
        <f t="shared" si="8"/>
        <v>206</v>
      </c>
      <c r="D217" s="153" t="s">
        <v>269</v>
      </c>
      <c r="E217" s="154" t="s">
        <v>840</v>
      </c>
      <c r="F217" s="223"/>
      <c r="G217" s="192"/>
    </row>
    <row r="218" spans="1:7" ht="31.5" customHeight="1">
      <c r="A218" s="48"/>
      <c r="B218" s="7"/>
      <c r="C218" s="33">
        <f t="shared" si="8"/>
        <v>207</v>
      </c>
      <c r="D218" s="159" t="s">
        <v>874</v>
      </c>
      <c r="E218" s="154" t="s">
        <v>840</v>
      </c>
      <c r="F218" s="221"/>
      <c r="G218" s="197"/>
    </row>
    <row r="219" spans="1:7" ht="31.5" customHeight="1">
      <c r="A219" s="48"/>
      <c r="B219" s="75" t="s">
        <v>323</v>
      </c>
      <c r="C219" s="33">
        <f t="shared" si="8"/>
        <v>208</v>
      </c>
      <c r="D219" s="153" t="s">
        <v>275</v>
      </c>
      <c r="E219" s="154" t="s">
        <v>840</v>
      </c>
      <c r="F219" s="223"/>
      <c r="G219" s="192"/>
    </row>
    <row r="220" spans="1:7" ht="31.5" customHeight="1">
      <c r="A220" s="48"/>
      <c r="B220" s="7"/>
      <c r="C220" s="33">
        <f t="shared" si="8"/>
        <v>209</v>
      </c>
      <c r="D220" s="159" t="s">
        <v>875</v>
      </c>
      <c r="E220" s="154" t="s">
        <v>840</v>
      </c>
      <c r="F220" s="221"/>
      <c r="G220" s="197"/>
    </row>
    <row r="221" spans="1:7" ht="31.5" customHeight="1">
      <c r="A221" s="48"/>
      <c r="B221" s="75" t="s">
        <v>321</v>
      </c>
      <c r="C221" s="33">
        <f t="shared" si="8"/>
        <v>210</v>
      </c>
      <c r="D221" s="153" t="s">
        <v>276</v>
      </c>
      <c r="E221" s="154" t="s">
        <v>840</v>
      </c>
      <c r="F221" s="223"/>
      <c r="G221" s="192"/>
    </row>
    <row r="222" spans="1:7" ht="31.5" customHeight="1">
      <c r="A222" s="48"/>
      <c r="B222" s="77"/>
      <c r="C222" s="33">
        <f t="shared" si="8"/>
        <v>211</v>
      </c>
      <c r="D222" s="153" t="s">
        <v>277</v>
      </c>
      <c r="E222" s="154" t="s">
        <v>840</v>
      </c>
      <c r="F222" s="223"/>
      <c r="G222" s="192"/>
    </row>
    <row r="223" spans="1:7" ht="31.5" customHeight="1">
      <c r="A223" s="48"/>
      <c r="B223" s="7"/>
      <c r="C223" s="33">
        <f t="shared" si="8"/>
        <v>212</v>
      </c>
      <c r="D223" s="153" t="s">
        <v>278</v>
      </c>
      <c r="E223" s="154" t="s">
        <v>840</v>
      </c>
      <c r="F223" s="223"/>
      <c r="G223" s="192"/>
    </row>
    <row r="224" spans="1:7" ht="31.5" customHeight="1">
      <c r="A224" s="48"/>
      <c r="B224" s="8" t="s">
        <v>264</v>
      </c>
      <c r="C224" s="33">
        <f t="shared" si="8"/>
        <v>213</v>
      </c>
      <c r="D224" s="153" t="s">
        <v>279</v>
      </c>
      <c r="E224" s="154" t="s">
        <v>840</v>
      </c>
      <c r="F224" s="223"/>
      <c r="G224" s="192"/>
    </row>
    <row r="225" spans="1:7" ht="21" customHeight="1">
      <c r="A225" s="94" t="s">
        <v>74</v>
      </c>
      <c r="B225" s="23"/>
      <c r="C225" s="40"/>
      <c r="D225" s="41"/>
      <c r="E225" s="40"/>
      <c r="F225" s="220"/>
      <c r="G225" s="195"/>
    </row>
    <row r="226" spans="1:7" ht="31.5" customHeight="1">
      <c r="A226" s="44" t="s">
        <v>74</v>
      </c>
      <c r="B226" s="42" t="s">
        <v>75</v>
      </c>
      <c r="C226" s="33">
        <f t="shared" ref="C226:C234" si="9">ROW()-12</f>
        <v>214</v>
      </c>
      <c r="D226" s="35" t="s">
        <v>76</v>
      </c>
      <c r="E226" s="150" t="s">
        <v>840</v>
      </c>
      <c r="F226" s="215"/>
      <c r="G226" s="192"/>
    </row>
    <row r="227" spans="1:7" ht="31.5" customHeight="1">
      <c r="A227" s="48"/>
      <c r="B227" s="43"/>
      <c r="C227" s="33">
        <f t="shared" si="9"/>
        <v>215</v>
      </c>
      <c r="D227" s="35" t="s">
        <v>77</v>
      </c>
      <c r="E227" s="150" t="s">
        <v>840</v>
      </c>
      <c r="F227" s="215"/>
      <c r="G227" s="192"/>
    </row>
    <row r="228" spans="1:7" ht="31.5" customHeight="1">
      <c r="A228" s="48"/>
      <c r="B228" s="32" t="s">
        <v>78</v>
      </c>
      <c r="C228" s="33">
        <f t="shared" si="9"/>
        <v>216</v>
      </c>
      <c r="D228" s="35" t="s">
        <v>82</v>
      </c>
      <c r="E228" s="150" t="s">
        <v>840</v>
      </c>
      <c r="F228" s="215"/>
      <c r="G228" s="192"/>
    </row>
    <row r="229" spans="1:7" ht="31.5" customHeight="1">
      <c r="A229" s="48"/>
      <c r="B229" s="43"/>
      <c r="C229" s="33">
        <f t="shared" si="9"/>
        <v>217</v>
      </c>
      <c r="D229" s="35" t="s">
        <v>77</v>
      </c>
      <c r="E229" s="150" t="s">
        <v>840</v>
      </c>
      <c r="F229" s="215"/>
      <c r="G229" s="192"/>
    </row>
    <row r="230" spans="1:7" ht="31.5" customHeight="1">
      <c r="A230" s="48"/>
      <c r="B230" s="32" t="s">
        <v>79</v>
      </c>
      <c r="C230" s="33">
        <f t="shared" si="9"/>
        <v>218</v>
      </c>
      <c r="D230" s="35" t="s">
        <v>83</v>
      </c>
      <c r="E230" s="150" t="s">
        <v>840</v>
      </c>
      <c r="F230" s="215"/>
      <c r="G230" s="192"/>
    </row>
    <row r="231" spans="1:7" ht="31.5" customHeight="1">
      <c r="A231" s="48"/>
      <c r="B231" s="43"/>
      <c r="C231" s="33">
        <f t="shared" si="9"/>
        <v>219</v>
      </c>
      <c r="D231" s="35" t="s">
        <v>77</v>
      </c>
      <c r="E231" s="150" t="s">
        <v>840</v>
      </c>
      <c r="F231" s="215"/>
      <c r="G231" s="192"/>
    </row>
    <row r="232" spans="1:7" ht="31.5" customHeight="1">
      <c r="A232" s="48"/>
      <c r="B232" s="32" t="s">
        <v>80</v>
      </c>
      <c r="C232" s="33">
        <f t="shared" si="9"/>
        <v>220</v>
      </c>
      <c r="D232" s="35" t="s">
        <v>84</v>
      </c>
      <c r="E232" s="150" t="s">
        <v>840</v>
      </c>
      <c r="F232" s="215"/>
      <c r="G232" s="192"/>
    </row>
    <row r="233" spans="1:7" ht="31.5" customHeight="1">
      <c r="A233" s="48"/>
      <c r="B233" s="43"/>
      <c r="C233" s="33">
        <f t="shared" si="9"/>
        <v>221</v>
      </c>
      <c r="D233" s="35" t="s">
        <v>77</v>
      </c>
      <c r="E233" s="150" t="s">
        <v>840</v>
      </c>
      <c r="F233" s="215"/>
      <c r="G233" s="192"/>
    </row>
    <row r="234" spans="1:7" ht="31.5" customHeight="1">
      <c r="A234" s="57"/>
      <c r="B234" s="38" t="s">
        <v>81</v>
      </c>
      <c r="C234" s="33">
        <f t="shared" si="9"/>
        <v>222</v>
      </c>
      <c r="D234" s="35" t="s">
        <v>373</v>
      </c>
      <c r="E234" s="150" t="s">
        <v>840</v>
      </c>
      <c r="F234" s="215"/>
      <c r="G234" s="192"/>
    </row>
    <row r="235" spans="1:7" s="23" customFormat="1" ht="21" customHeight="1">
      <c r="A235" s="101" t="s">
        <v>223</v>
      </c>
      <c r="B235" s="100"/>
      <c r="C235" s="98"/>
      <c r="D235" s="99"/>
      <c r="E235" s="98"/>
      <c r="F235" s="224"/>
      <c r="G235" s="198"/>
    </row>
    <row r="236" spans="1:7" ht="21" customHeight="1">
      <c r="A236" s="94" t="s">
        <v>55</v>
      </c>
      <c r="B236" s="97"/>
      <c r="C236" s="40"/>
      <c r="D236" s="41"/>
      <c r="E236" s="40"/>
      <c r="F236" s="220"/>
      <c r="G236" s="195"/>
    </row>
    <row r="237" spans="1:7" ht="31.5" customHeight="1">
      <c r="A237" s="48" t="s">
        <v>862</v>
      </c>
      <c r="B237" s="32" t="s">
        <v>372</v>
      </c>
      <c r="C237" s="33">
        <f t="shared" ref="C237:C270" si="10">ROW()-14</f>
        <v>223</v>
      </c>
      <c r="D237" s="35" t="s">
        <v>371</v>
      </c>
      <c r="E237" s="150" t="s">
        <v>840</v>
      </c>
      <c r="F237" s="215"/>
      <c r="G237" s="192"/>
    </row>
    <row r="238" spans="1:7" ht="31.5" customHeight="1">
      <c r="A238" s="48"/>
      <c r="B238" s="34"/>
      <c r="C238" s="33">
        <f t="shared" si="10"/>
        <v>224</v>
      </c>
      <c r="D238" s="35" t="s">
        <v>370</v>
      </c>
      <c r="E238" s="150" t="s">
        <v>840</v>
      </c>
      <c r="F238" s="215"/>
      <c r="G238" s="192"/>
    </row>
    <row r="239" spans="1:7" ht="31.5" customHeight="1">
      <c r="A239" s="48"/>
      <c r="B239" s="34"/>
      <c r="C239" s="33">
        <f t="shared" si="10"/>
        <v>225</v>
      </c>
      <c r="D239" s="35" t="s">
        <v>369</v>
      </c>
      <c r="E239" s="150" t="s">
        <v>840</v>
      </c>
      <c r="F239" s="215"/>
      <c r="G239" s="192"/>
    </row>
    <row r="240" spans="1:7" ht="31.5" customHeight="1">
      <c r="A240" s="48"/>
      <c r="B240" s="34"/>
      <c r="C240" s="33">
        <f t="shared" si="10"/>
        <v>226</v>
      </c>
      <c r="D240" s="35" t="s">
        <v>368</v>
      </c>
      <c r="E240" s="150" t="s">
        <v>840</v>
      </c>
      <c r="F240" s="215"/>
      <c r="G240" s="192"/>
    </row>
    <row r="241" spans="1:7" ht="31.5" customHeight="1">
      <c r="A241" s="48"/>
      <c r="B241" s="34"/>
      <c r="C241" s="33">
        <f t="shared" si="10"/>
        <v>227</v>
      </c>
      <c r="D241" s="35" t="s">
        <v>367</v>
      </c>
      <c r="E241" s="150" t="s">
        <v>840</v>
      </c>
      <c r="F241" s="215"/>
      <c r="G241" s="192"/>
    </row>
    <row r="242" spans="1:7" ht="31.5" customHeight="1">
      <c r="A242" s="48"/>
      <c r="B242" s="38" t="s">
        <v>352</v>
      </c>
      <c r="C242" s="33">
        <f t="shared" si="10"/>
        <v>228</v>
      </c>
      <c r="D242" s="35" t="s">
        <v>366</v>
      </c>
      <c r="E242" s="137" t="s">
        <v>854</v>
      </c>
      <c r="F242" s="215"/>
      <c r="G242" s="192"/>
    </row>
    <row r="243" spans="1:7" ht="31.5" customHeight="1">
      <c r="A243" s="44" t="s">
        <v>237</v>
      </c>
      <c r="B243" s="32" t="s">
        <v>365</v>
      </c>
      <c r="C243" s="33">
        <f t="shared" si="10"/>
        <v>229</v>
      </c>
      <c r="D243" s="35" t="s">
        <v>364</v>
      </c>
      <c r="E243" s="150" t="s">
        <v>840</v>
      </c>
      <c r="F243" s="215"/>
      <c r="G243" s="194"/>
    </row>
    <row r="244" spans="1:7" ht="31.5" customHeight="1">
      <c r="A244" s="48"/>
      <c r="B244" s="34"/>
      <c r="C244" s="33">
        <f t="shared" si="10"/>
        <v>230</v>
      </c>
      <c r="D244" s="35" t="s">
        <v>363</v>
      </c>
      <c r="E244" s="150" t="s">
        <v>840</v>
      </c>
      <c r="F244" s="215"/>
      <c r="G244" s="194"/>
    </row>
    <row r="245" spans="1:7" ht="31.5" customHeight="1">
      <c r="A245" s="48"/>
      <c r="B245" s="34"/>
      <c r="C245" s="33">
        <f t="shared" si="10"/>
        <v>231</v>
      </c>
      <c r="D245" s="35" t="s">
        <v>362</v>
      </c>
      <c r="E245" s="150" t="s">
        <v>840</v>
      </c>
      <c r="F245" s="215"/>
      <c r="G245" s="194"/>
    </row>
    <row r="246" spans="1:7" ht="31.5" customHeight="1">
      <c r="A246" s="48"/>
      <c r="B246" s="34"/>
      <c r="C246" s="33">
        <f t="shared" si="10"/>
        <v>232</v>
      </c>
      <c r="D246" s="35" t="s">
        <v>361</v>
      </c>
      <c r="E246" s="150" t="s">
        <v>840</v>
      </c>
      <c r="F246" s="215"/>
      <c r="G246" s="194"/>
    </row>
    <row r="247" spans="1:7" ht="31.5" customHeight="1">
      <c r="A247" s="48"/>
      <c r="B247" s="34"/>
      <c r="C247" s="33">
        <f t="shared" si="10"/>
        <v>233</v>
      </c>
      <c r="D247" s="35" t="s">
        <v>360</v>
      </c>
      <c r="E247" s="150" t="s">
        <v>840</v>
      </c>
      <c r="F247" s="215"/>
      <c r="G247" s="194"/>
    </row>
    <row r="248" spans="1:7" ht="31.5" customHeight="1">
      <c r="A248" s="48"/>
      <c r="B248" s="32" t="s">
        <v>359</v>
      </c>
      <c r="C248" s="33">
        <f t="shared" si="10"/>
        <v>234</v>
      </c>
      <c r="D248" s="35" t="s">
        <v>358</v>
      </c>
      <c r="E248" s="150" t="s">
        <v>840</v>
      </c>
      <c r="F248" s="215"/>
      <c r="G248" s="192"/>
    </row>
    <row r="249" spans="1:7" ht="31.5" customHeight="1">
      <c r="A249" s="48"/>
      <c r="B249" s="34"/>
      <c r="C249" s="33">
        <f t="shared" si="10"/>
        <v>235</v>
      </c>
      <c r="D249" s="35" t="s">
        <v>357</v>
      </c>
      <c r="E249" s="150" t="s">
        <v>840</v>
      </c>
      <c r="F249" s="215"/>
      <c r="G249" s="192"/>
    </row>
    <row r="250" spans="1:7" ht="31.5" customHeight="1">
      <c r="A250" s="48"/>
      <c r="B250" s="34"/>
      <c r="C250" s="33">
        <f t="shared" si="10"/>
        <v>236</v>
      </c>
      <c r="D250" s="35" t="s">
        <v>356</v>
      </c>
      <c r="E250" s="150" t="s">
        <v>840</v>
      </c>
      <c r="F250" s="215"/>
      <c r="G250" s="192"/>
    </row>
    <row r="251" spans="1:7" ht="31.5" customHeight="1">
      <c r="A251" s="48"/>
      <c r="B251" s="34"/>
      <c r="C251" s="33">
        <f t="shared" si="10"/>
        <v>237</v>
      </c>
      <c r="D251" s="35" t="s">
        <v>355</v>
      </c>
      <c r="E251" s="150" t="s">
        <v>840</v>
      </c>
      <c r="F251" s="215"/>
      <c r="G251" s="192"/>
    </row>
    <row r="252" spans="1:7" ht="31.5" customHeight="1">
      <c r="A252" s="48"/>
      <c r="B252" s="34"/>
      <c r="C252" s="33">
        <f t="shared" si="10"/>
        <v>238</v>
      </c>
      <c r="D252" s="35" t="s">
        <v>354</v>
      </c>
      <c r="E252" s="150" t="s">
        <v>840</v>
      </c>
      <c r="F252" s="215"/>
      <c r="G252" s="192"/>
    </row>
    <row r="253" spans="1:7" ht="31.5" customHeight="1">
      <c r="A253" s="44" t="s">
        <v>353</v>
      </c>
      <c r="B253" s="32" t="s">
        <v>352</v>
      </c>
      <c r="C253" s="33">
        <f t="shared" si="10"/>
        <v>239</v>
      </c>
      <c r="D253" s="35" t="s">
        <v>351</v>
      </c>
      <c r="E253" s="150" t="s">
        <v>840</v>
      </c>
      <c r="F253" s="215"/>
      <c r="G253" s="192"/>
    </row>
    <row r="254" spans="1:7" ht="31.5" customHeight="1">
      <c r="A254" s="48"/>
      <c r="B254" s="34"/>
      <c r="C254" s="33">
        <f t="shared" si="10"/>
        <v>240</v>
      </c>
      <c r="D254" s="35" t="s">
        <v>350</v>
      </c>
      <c r="E254" s="150" t="s">
        <v>840</v>
      </c>
      <c r="F254" s="215"/>
      <c r="G254" s="192"/>
    </row>
    <row r="255" spans="1:7" ht="31.5" customHeight="1">
      <c r="A255" s="48"/>
      <c r="B255" s="34"/>
      <c r="C255" s="33">
        <f t="shared" si="10"/>
        <v>241</v>
      </c>
      <c r="D255" s="35" t="s">
        <v>349</v>
      </c>
      <c r="E255" s="150" t="s">
        <v>840</v>
      </c>
      <c r="F255" s="215"/>
      <c r="G255" s="192"/>
    </row>
    <row r="256" spans="1:7" ht="31.5" customHeight="1">
      <c r="A256" s="48"/>
      <c r="B256" s="34"/>
      <c r="C256" s="33">
        <f t="shared" si="10"/>
        <v>242</v>
      </c>
      <c r="D256" s="35" t="s">
        <v>348</v>
      </c>
      <c r="E256" s="150" t="s">
        <v>840</v>
      </c>
      <c r="F256" s="215"/>
      <c r="G256" s="192"/>
    </row>
    <row r="257" spans="1:7" ht="31.5" customHeight="1">
      <c r="A257" s="48"/>
      <c r="B257" s="34"/>
      <c r="C257" s="33">
        <f t="shared" si="10"/>
        <v>243</v>
      </c>
      <c r="D257" s="35" t="s">
        <v>347</v>
      </c>
      <c r="E257" s="150" t="s">
        <v>840</v>
      </c>
      <c r="F257" s="215"/>
      <c r="G257" s="192"/>
    </row>
    <row r="258" spans="1:7" ht="31.5" customHeight="1">
      <c r="A258" s="48"/>
      <c r="B258" s="34"/>
      <c r="C258" s="33">
        <f t="shared" si="10"/>
        <v>244</v>
      </c>
      <c r="D258" s="35" t="s">
        <v>346</v>
      </c>
      <c r="E258" s="150" t="s">
        <v>840</v>
      </c>
      <c r="F258" s="215"/>
      <c r="G258" s="192"/>
    </row>
    <row r="259" spans="1:7" ht="31.5" customHeight="1">
      <c r="A259" s="48"/>
      <c r="B259" s="34"/>
      <c r="C259" s="33">
        <f t="shared" si="10"/>
        <v>245</v>
      </c>
      <c r="D259" s="35" t="s">
        <v>345</v>
      </c>
      <c r="E259" s="150" t="s">
        <v>840</v>
      </c>
      <c r="F259" s="215"/>
      <c r="G259" s="192"/>
    </row>
    <row r="260" spans="1:7" ht="31.5" customHeight="1">
      <c r="A260" s="48"/>
      <c r="B260" s="34"/>
      <c r="C260" s="33">
        <f t="shared" si="10"/>
        <v>246</v>
      </c>
      <c r="D260" s="35" t="s">
        <v>344</v>
      </c>
      <c r="E260" s="150" t="s">
        <v>840</v>
      </c>
      <c r="F260" s="215"/>
      <c r="G260" s="192"/>
    </row>
    <row r="261" spans="1:7" ht="31.5" customHeight="1">
      <c r="A261" s="48"/>
      <c r="B261" s="34"/>
      <c r="C261" s="33">
        <f t="shared" si="10"/>
        <v>247</v>
      </c>
      <c r="D261" s="35" t="s">
        <v>343</v>
      </c>
      <c r="E261" s="150" t="s">
        <v>840</v>
      </c>
      <c r="F261" s="215"/>
      <c r="G261" s="192"/>
    </row>
    <row r="262" spans="1:7" ht="31.5" customHeight="1">
      <c r="A262" s="48"/>
      <c r="B262" s="34"/>
      <c r="C262" s="33">
        <f t="shared" si="10"/>
        <v>248</v>
      </c>
      <c r="D262" s="35" t="s">
        <v>342</v>
      </c>
      <c r="E262" s="150" t="s">
        <v>840</v>
      </c>
      <c r="F262" s="215"/>
      <c r="G262" s="192"/>
    </row>
    <row r="263" spans="1:7" ht="31.5" customHeight="1">
      <c r="A263" s="48"/>
      <c r="B263" s="34"/>
      <c r="C263" s="33">
        <f t="shared" si="10"/>
        <v>249</v>
      </c>
      <c r="D263" s="35" t="s">
        <v>341</v>
      </c>
      <c r="E263" s="150" t="s">
        <v>840</v>
      </c>
      <c r="F263" s="215"/>
      <c r="G263" s="192"/>
    </row>
    <row r="264" spans="1:7" ht="31.5" customHeight="1">
      <c r="A264" s="48"/>
      <c r="B264" s="34"/>
      <c r="C264" s="33">
        <f t="shared" si="10"/>
        <v>250</v>
      </c>
      <c r="D264" s="35" t="s">
        <v>340</v>
      </c>
      <c r="E264" s="150" t="s">
        <v>840</v>
      </c>
      <c r="F264" s="215"/>
      <c r="G264" s="192"/>
    </row>
    <row r="265" spans="1:7" ht="31.5" customHeight="1">
      <c r="A265" s="48"/>
      <c r="B265" s="34"/>
      <c r="C265" s="33">
        <f t="shared" si="10"/>
        <v>251</v>
      </c>
      <c r="D265" s="35" t="s">
        <v>339</v>
      </c>
      <c r="E265" s="150" t="s">
        <v>840</v>
      </c>
      <c r="F265" s="215"/>
      <c r="G265" s="192"/>
    </row>
    <row r="266" spans="1:7" ht="31.5" customHeight="1">
      <c r="A266" s="48"/>
      <c r="B266" s="34"/>
      <c r="C266" s="33">
        <f t="shared" si="10"/>
        <v>252</v>
      </c>
      <c r="D266" s="35" t="s">
        <v>338</v>
      </c>
      <c r="E266" s="150" t="s">
        <v>840</v>
      </c>
      <c r="F266" s="215"/>
      <c r="G266" s="192"/>
    </row>
    <row r="267" spans="1:7" ht="31.5" customHeight="1">
      <c r="A267" s="48"/>
      <c r="B267" s="34"/>
      <c r="C267" s="33">
        <f t="shared" si="10"/>
        <v>253</v>
      </c>
      <c r="D267" s="35" t="s">
        <v>337</v>
      </c>
      <c r="E267" s="150" t="s">
        <v>840</v>
      </c>
      <c r="F267" s="215"/>
      <c r="G267" s="192"/>
    </row>
    <row r="268" spans="1:7" ht="31.5" customHeight="1">
      <c r="A268" s="48"/>
      <c r="B268" s="34"/>
      <c r="C268" s="33">
        <f t="shared" si="10"/>
        <v>254</v>
      </c>
      <c r="D268" s="35" t="s">
        <v>336</v>
      </c>
      <c r="E268" s="150" t="s">
        <v>840</v>
      </c>
      <c r="F268" s="215"/>
      <c r="G268" s="192"/>
    </row>
    <row r="269" spans="1:7" ht="31.5" customHeight="1">
      <c r="A269" s="48"/>
      <c r="B269" s="34"/>
      <c r="C269" s="33">
        <f t="shared" si="10"/>
        <v>255</v>
      </c>
      <c r="D269" s="35" t="s">
        <v>335</v>
      </c>
      <c r="E269" s="150" t="s">
        <v>840</v>
      </c>
      <c r="F269" s="215"/>
      <c r="G269" s="192"/>
    </row>
    <row r="270" spans="1:7" ht="31.5" customHeight="1">
      <c r="A270" s="48"/>
      <c r="B270" s="32" t="s">
        <v>334</v>
      </c>
      <c r="C270" s="33">
        <f t="shared" si="10"/>
        <v>256</v>
      </c>
      <c r="D270" s="35" t="s">
        <v>333</v>
      </c>
      <c r="E270" s="150" t="s">
        <v>840</v>
      </c>
      <c r="F270" s="215"/>
      <c r="G270" s="192"/>
    </row>
    <row r="271" spans="1:7" s="23" customFormat="1" ht="21" customHeight="1">
      <c r="A271" s="94" t="s">
        <v>203</v>
      </c>
      <c r="B271" s="97"/>
      <c r="C271" s="40"/>
      <c r="D271" s="41"/>
      <c r="E271" s="40"/>
      <c r="F271" s="220"/>
      <c r="G271" s="195"/>
    </row>
    <row r="272" spans="1:7" ht="31.5" customHeight="1">
      <c r="A272" s="44" t="s">
        <v>203</v>
      </c>
      <c r="B272" s="32" t="s">
        <v>332</v>
      </c>
      <c r="C272" s="33">
        <f t="shared" ref="C272:C281" si="11">ROW()-15</f>
        <v>257</v>
      </c>
      <c r="D272" s="136" t="s">
        <v>876</v>
      </c>
      <c r="E272" s="150" t="s">
        <v>840</v>
      </c>
      <c r="F272" s="215"/>
      <c r="G272" s="192"/>
    </row>
    <row r="273" spans="1:7" ht="31.5" customHeight="1">
      <c r="A273" s="48"/>
      <c r="B273" s="34"/>
      <c r="C273" s="148">
        <f t="shared" si="11"/>
        <v>258</v>
      </c>
      <c r="D273" s="155" t="s">
        <v>331</v>
      </c>
      <c r="E273" s="150" t="s">
        <v>840</v>
      </c>
      <c r="F273" s="225"/>
      <c r="G273" s="192"/>
    </row>
    <row r="274" spans="1:7" ht="31.5" customHeight="1">
      <c r="A274" s="48"/>
      <c r="B274" s="34"/>
      <c r="C274" s="148">
        <f t="shared" si="11"/>
        <v>259</v>
      </c>
      <c r="D274" s="155" t="s">
        <v>330</v>
      </c>
      <c r="E274" s="150" t="s">
        <v>840</v>
      </c>
      <c r="F274" s="225"/>
      <c r="G274" s="192"/>
    </row>
    <row r="275" spans="1:7" ht="31.5" customHeight="1">
      <c r="A275" s="48"/>
      <c r="B275" s="34"/>
      <c r="C275" s="148">
        <f t="shared" si="11"/>
        <v>260</v>
      </c>
      <c r="D275" s="155" t="s">
        <v>329</v>
      </c>
      <c r="E275" s="150" t="s">
        <v>840</v>
      </c>
      <c r="F275" s="225"/>
      <c r="G275" s="192"/>
    </row>
    <row r="276" spans="1:7" ht="31.5" customHeight="1">
      <c r="A276" s="48"/>
      <c r="B276" s="34"/>
      <c r="C276" s="148">
        <f t="shared" si="11"/>
        <v>261</v>
      </c>
      <c r="D276" s="155" t="s">
        <v>328</v>
      </c>
      <c r="E276" s="150" t="s">
        <v>840</v>
      </c>
      <c r="F276" s="225"/>
      <c r="G276" s="192"/>
    </row>
    <row r="277" spans="1:7" ht="31.5" customHeight="1">
      <c r="A277" s="48"/>
      <c r="B277" s="32" t="s">
        <v>327</v>
      </c>
      <c r="C277" s="148">
        <f t="shared" si="11"/>
        <v>262</v>
      </c>
      <c r="D277" s="160" t="s">
        <v>871</v>
      </c>
      <c r="E277" s="137" t="s">
        <v>854</v>
      </c>
      <c r="F277" s="226"/>
      <c r="G277" s="192"/>
    </row>
    <row r="278" spans="1:7" ht="31.5" customHeight="1">
      <c r="A278" s="48"/>
      <c r="B278" s="34"/>
      <c r="C278" s="148">
        <f t="shared" si="11"/>
        <v>263</v>
      </c>
      <c r="D278" s="156" t="s">
        <v>125</v>
      </c>
      <c r="E278" s="150" t="s">
        <v>840</v>
      </c>
      <c r="F278" s="226"/>
      <c r="G278" s="192"/>
    </row>
    <row r="279" spans="1:7" ht="31.5" customHeight="1">
      <c r="A279" s="48"/>
      <c r="B279" s="34"/>
      <c r="C279" s="148">
        <f t="shared" si="11"/>
        <v>264</v>
      </c>
      <c r="D279" s="156" t="s">
        <v>126</v>
      </c>
      <c r="E279" s="150" t="s">
        <v>840</v>
      </c>
      <c r="F279" s="226"/>
      <c r="G279" s="192"/>
    </row>
    <row r="280" spans="1:7" ht="31.5" customHeight="1">
      <c r="A280" s="48"/>
      <c r="B280" s="34"/>
      <c r="C280" s="148">
        <f t="shared" si="11"/>
        <v>265</v>
      </c>
      <c r="D280" s="156" t="s">
        <v>127</v>
      </c>
      <c r="E280" s="150" t="s">
        <v>840</v>
      </c>
      <c r="F280" s="226"/>
      <c r="G280" s="192"/>
    </row>
    <row r="281" spans="1:7" ht="31.5" customHeight="1">
      <c r="A281" s="57"/>
      <c r="B281" s="93"/>
      <c r="C281" s="148">
        <f t="shared" si="11"/>
        <v>266</v>
      </c>
      <c r="D281" s="156" t="s">
        <v>326</v>
      </c>
      <c r="E281" s="150" t="s">
        <v>840</v>
      </c>
      <c r="F281" s="226"/>
      <c r="G281" s="192"/>
    </row>
    <row r="282" spans="1:7" s="23" customFormat="1" ht="21" customHeight="1">
      <c r="A282" s="29" t="s">
        <v>222</v>
      </c>
      <c r="B282" s="30"/>
      <c r="C282" s="40"/>
      <c r="D282" s="41"/>
      <c r="E282" s="40"/>
      <c r="F282" s="220"/>
      <c r="G282" s="195"/>
    </row>
    <row r="283" spans="1:7" ht="31.5" customHeight="1">
      <c r="A283" s="48" t="s">
        <v>864</v>
      </c>
      <c r="B283" s="34" t="s">
        <v>865</v>
      </c>
      <c r="C283" s="33">
        <f t="shared" ref="C283:C292" si="12">ROW()-16</f>
        <v>267</v>
      </c>
      <c r="D283" s="35" t="s">
        <v>325</v>
      </c>
      <c r="E283" s="150" t="s">
        <v>840</v>
      </c>
      <c r="F283" s="215"/>
      <c r="G283" s="192"/>
    </row>
    <row r="284" spans="1:7" ht="31.5" customHeight="1">
      <c r="A284" s="48"/>
      <c r="B284" s="93"/>
      <c r="C284" s="33">
        <f t="shared" si="12"/>
        <v>268</v>
      </c>
      <c r="D284" s="136" t="s">
        <v>877</v>
      </c>
      <c r="E284" s="150" t="s">
        <v>840</v>
      </c>
      <c r="F284" s="215"/>
      <c r="G284" s="192"/>
    </row>
    <row r="285" spans="1:7" ht="31.5" customHeight="1">
      <c r="A285" s="48"/>
      <c r="B285" s="49" t="s">
        <v>866</v>
      </c>
      <c r="C285" s="33">
        <f t="shared" si="12"/>
        <v>269</v>
      </c>
      <c r="D285" s="35" t="s">
        <v>324</v>
      </c>
      <c r="E285" s="150" t="s">
        <v>840</v>
      </c>
      <c r="F285" s="215"/>
      <c r="G285" s="192"/>
    </row>
    <row r="286" spans="1:7" ht="31.5" customHeight="1">
      <c r="A286" s="48"/>
      <c r="B286" s="34"/>
      <c r="C286" s="33">
        <f t="shared" si="12"/>
        <v>270</v>
      </c>
      <c r="D286" s="136" t="s">
        <v>878</v>
      </c>
      <c r="E286" s="150" t="s">
        <v>840</v>
      </c>
      <c r="F286" s="215"/>
      <c r="G286" s="192"/>
    </row>
    <row r="287" spans="1:7" ht="31.5" customHeight="1">
      <c r="A287" s="48"/>
      <c r="B287" s="45" t="s">
        <v>323</v>
      </c>
      <c r="C287" s="33">
        <f t="shared" si="12"/>
        <v>271</v>
      </c>
      <c r="D287" s="35" t="s">
        <v>322</v>
      </c>
      <c r="E287" s="150" t="s">
        <v>840</v>
      </c>
      <c r="F287" s="215"/>
      <c r="G287" s="192"/>
    </row>
    <row r="288" spans="1:7" ht="31.5" customHeight="1">
      <c r="A288" s="48"/>
      <c r="B288" s="34"/>
      <c r="C288" s="33">
        <f t="shared" si="12"/>
        <v>272</v>
      </c>
      <c r="D288" s="136" t="s">
        <v>879</v>
      </c>
      <c r="E288" s="150" t="s">
        <v>840</v>
      </c>
      <c r="F288" s="215"/>
      <c r="G288" s="192"/>
    </row>
    <row r="289" spans="1:7" ht="31.5" customHeight="1">
      <c r="A289" s="48"/>
      <c r="B289" s="32" t="s">
        <v>321</v>
      </c>
      <c r="C289" s="33">
        <f t="shared" si="12"/>
        <v>273</v>
      </c>
      <c r="D289" s="35" t="s">
        <v>320</v>
      </c>
      <c r="E289" s="150" t="s">
        <v>840</v>
      </c>
      <c r="F289" s="215"/>
      <c r="G289" s="192"/>
    </row>
    <row r="290" spans="1:7" ht="31.5" customHeight="1">
      <c r="A290" s="48"/>
      <c r="B290" s="34"/>
      <c r="C290" s="33">
        <f t="shared" si="12"/>
        <v>274</v>
      </c>
      <c r="D290" s="35" t="s">
        <v>319</v>
      </c>
      <c r="E290" s="150" t="s">
        <v>840</v>
      </c>
      <c r="F290" s="215"/>
      <c r="G290" s="192"/>
    </row>
    <row r="291" spans="1:7" ht="31.5" customHeight="1">
      <c r="A291" s="48"/>
      <c r="B291" s="34"/>
      <c r="C291" s="33">
        <f t="shared" si="12"/>
        <v>275</v>
      </c>
      <c r="D291" s="35" t="s">
        <v>318</v>
      </c>
      <c r="E291" s="150" t="s">
        <v>840</v>
      </c>
      <c r="F291" s="215"/>
      <c r="G291" s="192"/>
    </row>
    <row r="292" spans="1:7" ht="31.5" customHeight="1">
      <c r="A292" s="57"/>
      <c r="B292" s="38" t="s">
        <v>317</v>
      </c>
      <c r="C292" s="33">
        <f t="shared" si="12"/>
        <v>276</v>
      </c>
      <c r="D292" s="35" t="s">
        <v>316</v>
      </c>
      <c r="E292" s="150" t="s">
        <v>840</v>
      </c>
      <c r="F292" s="215"/>
      <c r="G292" s="192"/>
    </row>
    <row r="293" spans="1:7" ht="21" customHeight="1">
      <c r="A293" s="25" t="s">
        <v>85</v>
      </c>
      <c r="B293" s="23"/>
      <c r="C293" s="40"/>
      <c r="D293" s="41"/>
      <c r="E293" s="40"/>
      <c r="F293" s="220"/>
      <c r="G293" s="195"/>
    </row>
    <row r="294" spans="1:7" ht="31.5" customHeight="1">
      <c r="A294" s="44" t="s">
        <v>85</v>
      </c>
      <c r="B294" s="42" t="s">
        <v>86</v>
      </c>
      <c r="C294" s="33">
        <f t="shared" ref="C294:C312" si="13">ROW()-17</f>
        <v>277</v>
      </c>
      <c r="D294" s="136" t="s">
        <v>880</v>
      </c>
      <c r="E294" s="157" t="s">
        <v>840</v>
      </c>
      <c r="F294" s="215"/>
      <c r="G294" s="197"/>
    </row>
    <row r="295" spans="1:7" ht="31.5" customHeight="1">
      <c r="A295" s="48"/>
      <c r="B295" s="43"/>
      <c r="C295" s="33">
        <f t="shared" si="13"/>
        <v>278</v>
      </c>
      <c r="D295" s="35" t="s">
        <v>280</v>
      </c>
      <c r="E295" s="157" t="s">
        <v>840</v>
      </c>
      <c r="F295" s="215"/>
      <c r="G295" s="192"/>
    </row>
    <row r="296" spans="1:7" ht="31.5" customHeight="1">
      <c r="A296" s="48"/>
      <c r="B296" s="43"/>
      <c r="C296" s="33">
        <f t="shared" si="13"/>
        <v>279</v>
      </c>
      <c r="D296" s="35" t="s">
        <v>87</v>
      </c>
      <c r="E296" s="157" t="s">
        <v>840</v>
      </c>
      <c r="F296" s="215"/>
      <c r="G296" s="192"/>
    </row>
    <row r="297" spans="1:7" ht="31.5" customHeight="1">
      <c r="A297" s="48"/>
      <c r="B297" s="43"/>
      <c r="C297" s="33">
        <f t="shared" si="13"/>
        <v>280</v>
      </c>
      <c r="D297" s="35" t="s">
        <v>315</v>
      </c>
      <c r="E297" s="157" t="s">
        <v>840</v>
      </c>
      <c r="F297" s="215"/>
      <c r="G297" s="192"/>
    </row>
    <row r="298" spans="1:7" ht="31.5" customHeight="1">
      <c r="A298" s="48"/>
      <c r="B298" s="43"/>
      <c r="C298" s="33">
        <f t="shared" si="13"/>
        <v>281</v>
      </c>
      <c r="D298" s="35" t="s">
        <v>881</v>
      </c>
      <c r="E298" s="157" t="s">
        <v>840</v>
      </c>
      <c r="F298" s="215"/>
      <c r="G298" s="197"/>
    </row>
    <row r="299" spans="1:7" ht="31.5" customHeight="1">
      <c r="A299" s="48"/>
      <c r="B299" s="43"/>
      <c r="C299" s="33">
        <f t="shared" si="13"/>
        <v>282</v>
      </c>
      <c r="D299" s="35" t="s">
        <v>88</v>
      </c>
      <c r="E299" s="157" t="s">
        <v>840</v>
      </c>
      <c r="F299" s="215"/>
      <c r="G299" s="197"/>
    </row>
    <row r="300" spans="1:7" ht="31.5" customHeight="1">
      <c r="A300" s="48"/>
      <c r="B300" s="43"/>
      <c r="C300" s="33">
        <f t="shared" si="13"/>
        <v>283</v>
      </c>
      <c r="D300" s="35" t="s">
        <v>245</v>
      </c>
      <c r="E300" s="157" t="s">
        <v>840</v>
      </c>
      <c r="F300" s="215"/>
      <c r="G300" s="192"/>
    </row>
    <row r="301" spans="1:7" ht="31.5" customHeight="1">
      <c r="A301" s="48"/>
      <c r="B301" s="43"/>
      <c r="C301" s="33">
        <f t="shared" si="13"/>
        <v>284</v>
      </c>
      <c r="D301" s="35" t="s">
        <v>89</v>
      </c>
      <c r="E301" s="157" t="s">
        <v>840</v>
      </c>
      <c r="F301" s="215"/>
      <c r="G301" s="192"/>
    </row>
    <row r="302" spans="1:7" ht="31.5" customHeight="1">
      <c r="A302" s="48"/>
      <c r="B302" s="43"/>
      <c r="C302" s="33">
        <f t="shared" si="13"/>
        <v>285</v>
      </c>
      <c r="D302" s="35" t="s">
        <v>882</v>
      </c>
      <c r="E302" s="157" t="s">
        <v>840</v>
      </c>
      <c r="F302" s="215"/>
      <c r="G302" s="197"/>
    </row>
    <row r="303" spans="1:7" ht="27">
      <c r="A303" s="48"/>
      <c r="B303" s="43"/>
      <c r="C303" s="33">
        <f t="shared" si="13"/>
        <v>286</v>
      </c>
      <c r="D303" s="35" t="s">
        <v>314</v>
      </c>
      <c r="E303" s="166" t="s">
        <v>854</v>
      </c>
      <c r="F303" s="215"/>
      <c r="G303" s="197"/>
    </row>
    <row r="304" spans="1:7" ht="31.5" customHeight="1">
      <c r="A304" s="48"/>
      <c r="B304" s="43"/>
      <c r="C304" s="33">
        <f t="shared" si="13"/>
        <v>287</v>
      </c>
      <c r="D304" s="161" t="s">
        <v>883</v>
      </c>
      <c r="E304" s="157" t="s">
        <v>840</v>
      </c>
      <c r="F304" s="219"/>
      <c r="G304" s="197"/>
    </row>
    <row r="305" spans="1:7" ht="31.5" customHeight="1">
      <c r="A305" s="48"/>
      <c r="B305" s="43"/>
      <c r="C305" s="33">
        <f t="shared" si="13"/>
        <v>288</v>
      </c>
      <c r="D305" s="161" t="s">
        <v>884</v>
      </c>
      <c r="E305" s="157" t="s">
        <v>840</v>
      </c>
      <c r="F305" s="219"/>
      <c r="G305" s="197"/>
    </row>
    <row r="306" spans="1:7" ht="27">
      <c r="A306" s="48"/>
      <c r="B306" s="43"/>
      <c r="C306" s="33">
        <f t="shared" si="13"/>
        <v>289</v>
      </c>
      <c r="D306" s="39" t="s">
        <v>885</v>
      </c>
      <c r="E306" s="157" t="s">
        <v>840</v>
      </c>
      <c r="F306" s="219"/>
      <c r="G306" s="197"/>
    </row>
    <row r="307" spans="1:7" ht="31.5" customHeight="1">
      <c r="A307" s="48"/>
      <c r="B307" s="43"/>
      <c r="C307" s="33">
        <f t="shared" si="13"/>
        <v>290</v>
      </c>
      <c r="D307" s="161" t="s">
        <v>886</v>
      </c>
      <c r="E307" s="166" t="s">
        <v>854</v>
      </c>
      <c r="F307" s="219"/>
      <c r="G307" s="197"/>
    </row>
    <row r="308" spans="1:7" ht="27">
      <c r="A308" s="48"/>
      <c r="B308" s="43"/>
      <c r="C308" s="33">
        <f t="shared" si="13"/>
        <v>291</v>
      </c>
      <c r="D308" s="161" t="s">
        <v>887</v>
      </c>
      <c r="E308" s="157" t="s">
        <v>840</v>
      </c>
      <c r="F308" s="219"/>
      <c r="G308" s="197"/>
    </row>
    <row r="309" spans="1:7" ht="31.5" customHeight="1">
      <c r="A309" s="48"/>
      <c r="B309" s="32" t="s">
        <v>217</v>
      </c>
      <c r="C309" s="33">
        <f t="shared" si="13"/>
        <v>292</v>
      </c>
      <c r="D309" s="39" t="s">
        <v>313</v>
      </c>
      <c r="E309" s="157" t="s">
        <v>840</v>
      </c>
      <c r="F309" s="219"/>
      <c r="G309" s="197"/>
    </row>
    <row r="310" spans="1:7" ht="31.5" customHeight="1">
      <c r="A310" s="48"/>
      <c r="B310" s="43"/>
      <c r="C310" s="33">
        <f t="shared" si="13"/>
        <v>293</v>
      </c>
      <c r="D310" s="35" t="s">
        <v>312</v>
      </c>
      <c r="E310" s="137" t="s">
        <v>854</v>
      </c>
      <c r="F310" s="215"/>
      <c r="G310" s="197"/>
    </row>
    <row r="311" spans="1:7" ht="31.5" customHeight="1">
      <c r="A311" s="48"/>
      <c r="B311" s="43"/>
      <c r="C311" s="33">
        <f t="shared" si="13"/>
        <v>294</v>
      </c>
      <c r="D311" s="35" t="s">
        <v>311</v>
      </c>
      <c r="E311" s="137" t="s">
        <v>854</v>
      </c>
      <c r="F311" s="215"/>
      <c r="G311" s="197"/>
    </row>
    <row r="312" spans="1:7" ht="41.25" thickBot="1">
      <c r="A312" s="60"/>
      <c r="B312" s="120"/>
      <c r="C312" s="119">
        <f t="shared" si="13"/>
        <v>295</v>
      </c>
      <c r="D312" s="51" t="s">
        <v>265</v>
      </c>
      <c r="E312" s="167" t="s">
        <v>840</v>
      </c>
      <c r="F312" s="216"/>
      <c r="G312" s="199"/>
    </row>
  </sheetData>
  <sheetProtection algorithmName="SHA-512" hashValue="DParo49sgmq2MkvywwTG+OCvFd4koGespgv3ruQhdap4B1aVyHt5mbol965XrRaAUDHJwhB0Q/1d0t0hNut2ow==" saltValue="yXk/MRJV3Kp+YJqF0GRb0A==" spinCount="100000" sheet="1" objects="1" scenarios="1" autoFilter="0"/>
  <autoFilter ref="A3:G312" xr:uid="{00000000-0009-0000-0000-000005000000}"/>
  <mergeCells count="1">
    <mergeCell ref="B168:B169"/>
  </mergeCells>
  <phoneticPr fontId="1"/>
  <pageMargins left="0.70866141732283472" right="0.70866141732283472" top="0.74803149606299213" bottom="0.74803149606299213" header="0.31496062992125984" footer="0.31496062992125984"/>
  <pageSetup paperSize="9" scale="5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DEC998E-CBDD-439E-8021-51733E44B9A3}">
          <x14:formula1>
            <xm:f>'記載方法（システム要件）'!$B$13:$B$15</xm:f>
          </x14:formula1>
          <xm:sqref>F5:F24 F26:F53 F55:F147 F149:F166 F168:F192 F194:F206 F208:F213 F215:F224 F226:F234 F237:F270 F272:F281 F283:F292 F294:F312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17DBD-7BC1-4CD5-8AA6-1048D105E9B6}">
  <sheetPr>
    <tabColor rgb="FF00B050"/>
    <pageSetUpPr fitToPage="1"/>
  </sheetPr>
  <dimension ref="A1:I250"/>
  <sheetViews>
    <sheetView showGridLines="0" view="pageBreakPreview" zoomScaleNormal="100" zoomScaleSheetLayoutView="100" workbookViewId="0"/>
  </sheetViews>
  <sheetFormatPr defaultColWidth="9" defaultRowHeight="13.5"/>
  <cols>
    <col min="1" max="1" width="18.875" style="73" customWidth="1"/>
    <col min="2" max="2" width="23.75" style="73" customWidth="1"/>
    <col min="3" max="3" width="3.75" style="11" customWidth="1"/>
    <col min="4" max="4" width="82.5" style="6" customWidth="1"/>
    <col min="5" max="5" width="14" style="11" bestFit="1" customWidth="1"/>
    <col min="6" max="6" width="9.25" style="11" bestFit="1" customWidth="1"/>
    <col min="7" max="7" width="25" style="21" customWidth="1"/>
    <col min="8" max="8" width="9" style="6"/>
    <col min="9" max="9" width="9" style="6" customWidth="1"/>
    <col min="10" max="16384" width="9" style="6"/>
  </cols>
  <sheetData>
    <row r="1" spans="1:7" ht="18.75">
      <c r="A1" s="72" t="s">
        <v>612</v>
      </c>
      <c r="G1" s="121"/>
    </row>
    <row r="2" spans="1:7" ht="14.25" thickBot="1"/>
    <row r="3" spans="1:7" ht="30" customHeight="1" thickBot="1">
      <c r="A3" s="5" t="s">
        <v>249</v>
      </c>
      <c r="B3" s="4" t="s">
        <v>108</v>
      </c>
      <c r="C3" s="4" t="s">
        <v>219</v>
      </c>
      <c r="D3" s="4" t="s">
        <v>220</v>
      </c>
      <c r="E3" s="138" t="s">
        <v>839</v>
      </c>
      <c r="F3" s="138" t="s">
        <v>841</v>
      </c>
      <c r="G3" s="53" t="s">
        <v>838</v>
      </c>
    </row>
    <row r="4" spans="1:7" ht="21" customHeight="1">
      <c r="A4" s="124" t="s">
        <v>613</v>
      </c>
      <c r="B4" s="125"/>
      <c r="C4" s="126"/>
      <c r="D4" s="128"/>
      <c r="E4" s="126"/>
      <c r="F4" s="126"/>
      <c r="G4" s="127"/>
    </row>
    <row r="5" spans="1:7" ht="40.5">
      <c r="A5" s="134" t="s">
        <v>614</v>
      </c>
      <c r="B5" s="115" t="s">
        <v>614</v>
      </c>
      <c r="C5" s="110">
        <f t="shared" ref="C5:C21" si="0">ROW()-4</f>
        <v>1</v>
      </c>
      <c r="D5" s="122" t="s">
        <v>622</v>
      </c>
      <c r="E5" s="144" t="s">
        <v>888</v>
      </c>
      <c r="F5" s="227"/>
      <c r="G5" s="189"/>
    </row>
    <row r="6" spans="1:7" ht="31.5" customHeight="1">
      <c r="A6" s="76"/>
      <c r="B6" s="77"/>
      <c r="C6" s="110">
        <f t="shared" si="0"/>
        <v>2</v>
      </c>
      <c r="D6" s="122" t="s">
        <v>615</v>
      </c>
      <c r="E6" s="144" t="s">
        <v>888</v>
      </c>
      <c r="F6" s="227"/>
      <c r="G6" s="189"/>
    </row>
    <row r="7" spans="1:7" ht="31.5" customHeight="1">
      <c r="A7" s="76"/>
      <c r="B7" s="77"/>
      <c r="C7" s="110">
        <f t="shared" si="0"/>
        <v>3</v>
      </c>
      <c r="D7" s="122" t="s">
        <v>616</v>
      </c>
      <c r="E7" s="144" t="s">
        <v>854</v>
      </c>
      <c r="F7" s="227"/>
      <c r="G7" s="189"/>
    </row>
    <row r="8" spans="1:7" ht="31.5" customHeight="1">
      <c r="A8" s="76"/>
      <c r="B8" s="77"/>
      <c r="C8" s="110">
        <f t="shared" si="0"/>
        <v>4</v>
      </c>
      <c r="D8" s="122" t="s">
        <v>617</v>
      </c>
      <c r="E8" s="144" t="s">
        <v>888</v>
      </c>
      <c r="F8" s="227"/>
      <c r="G8" s="189"/>
    </row>
    <row r="9" spans="1:7" ht="31.5" customHeight="1">
      <c r="A9" s="76"/>
      <c r="B9" s="77"/>
      <c r="C9" s="110">
        <f t="shared" si="0"/>
        <v>5</v>
      </c>
      <c r="D9" s="122" t="s">
        <v>618</v>
      </c>
      <c r="E9" s="144" t="s">
        <v>888</v>
      </c>
      <c r="F9" s="227"/>
      <c r="G9" s="189"/>
    </row>
    <row r="10" spans="1:7" ht="31.5" customHeight="1">
      <c r="A10" s="76"/>
      <c r="B10" s="77"/>
      <c r="C10" s="110">
        <f t="shared" si="0"/>
        <v>6</v>
      </c>
      <c r="D10" s="122" t="s">
        <v>623</v>
      </c>
      <c r="E10" s="144" t="s">
        <v>888</v>
      </c>
      <c r="F10" s="227"/>
      <c r="G10" s="189"/>
    </row>
    <row r="11" spans="1:7" ht="31.5" customHeight="1">
      <c r="A11" s="76"/>
      <c r="B11" s="77"/>
      <c r="C11" s="110">
        <f t="shared" si="0"/>
        <v>7</v>
      </c>
      <c r="D11" s="122" t="s">
        <v>619</v>
      </c>
      <c r="E11" s="144" t="s">
        <v>888</v>
      </c>
      <c r="F11" s="227"/>
      <c r="G11" s="189"/>
    </row>
    <row r="12" spans="1:7" ht="31.5" customHeight="1">
      <c r="A12" s="76"/>
      <c r="B12" s="77"/>
      <c r="C12" s="110">
        <f t="shared" si="0"/>
        <v>8</v>
      </c>
      <c r="D12" s="122" t="s">
        <v>624</v>
      </c>
      <c r="E12" s="144" t="s">
        <v>888</v>
      </c>
      <c r="F12" s="227"/>
      <c r="G12" s="189"/>
    </row>
    <row r="13" spans="1:7" ht="31.5" customHeight="1">
      <c r="A13" s="76"/>
      <c r="B13" s="77"/>
      <c r="C13" s="110">
        <f t="shared" si="0"/>
        <v>9</v>
      </c>
      <c r="D13" s="122" t="s">
        <v>889</v>
      </c>
      <c r="E13" s="144" t="s">
        <v>888</v>
      </c>
      <c r="F13" s="227"/>
      <c r="G13" s="189"/>
    </row>
    <row r="14" spans="1:7" ht="31.5" customHeight="1">
      <c r="A14" s="76"/>
      <c r="B14" s="77"/>
      <c r="C14" s="110">
        <f t="shared" si="0"/>
        <v>10</v>
      </c>
      <c r="D14" s="122" t="s">
        <v>620</v>
      </c>
      <c r="E14" s="144" t="s">
        <v>888</v>
      </c>
      <c r="F14" s="227"/>
      <c r="G14" s="189"/>
    </row>
    <row r="15" spans="1:7" ht="31.5" customHeight="1">
      <c r="A15" s="76"/>
      <c r="B15" s="77"/>
      <c r="C15" s="110">
        <f t="shared" si="0"/>
        <v>11</v>
      </c>
      <c r="D15" s="122" t="s">
        <v>621</v>
      </c>
      <c r="E15" s="144" t="s">
        <v>888</v>
      </c>
      <c r="F15" s="227"/>
      <c r="G15" s="189"/>
    </row>
    <row r="16" spans="1:7" ht="31.5" customHeight="1">
      <c r="A16" s="76"/>
      <c r="B16" s="77"/>
      <c r="C16" s="110">
        <f t="shared" si="0"/>
        <v>12</v>
      </c>
      <c r="D16" s="122" t="s">
        <v>625</v>
      </c>
      <c r="E16" s="144" t="s">
        <v>888</v>
      </c>
      <c r="F16" s="227"/>
      <c r="G16" s="189"/>
    </row>
    <row r="17" spans="1:7" ht="31.5" customHeight="1">
      <c r="A17" s="76"/>
      <c r="B17" s="77"/>
      <c r="C17" s="110">
        <f t="shared" si="0"/>
        <v>13</v>
      </c>
      <c r="D17" s="122" t="s">
        <v>626</v>
      </c>
      <c r="E17" s="144" t="s">
        <v>888</v>
      </c>
      <c r="F17" s="227"/>
      <c r="G17" s="189"/>
    </row>
    <row r="18" spans="1:7" ht="31.5" customHeight="1">
      <c r="A18" s="76"/>
      <c r="B18" s="77"/>
      <c r="C18" s="110">
        <f t="shared" si="0"/>
        <v>14</v>
      </c>
      <c r="D18" s="122" t="s">
        <v>627</v>
      </c>
      <c r="E18" s="144" t="s">
        <v>888</v>
      </c>
      <c r="F18" s="227"/>
      <c r="G18" s="189"/>
    </row>
    <row r="19" spans="1:7" ht="31.5" customHeight="1">
      <c r="A19" s="76"/>
      <c r="B19" s="77"/>
      <c r="C19" s="110">
        <f t="shared" si="0"/>
        <v>15</v>
      </c>
      <c r="D19" s="122" t="s">
        <v>628</v>
      </c>
      <c r="E19" s="144" t="s">
        <v>888</v>
      </c>
      <c r="F19" s="227"/>
      <c r="G19" s="189"/>
    </row>
    <row r="20" spans="1:7" ht="31.5" customHeight="1">
      <c r="A20" s="76"/>
      <c r="B20" s="77"/>
      <c r="C20" s="110">
        <f t="shared" si="0"/>
        <v>16</v>
      </c>
      <c r="D20" s="122" t="s">
        <v>629</v>
      </c>
      <c r="E20" s="144" t="s">
        <v>888</v>
      </c>
      <c r="F20" s="227"/>
      <c r="G20" s="189"/>
    </row>
    <row r="21" spans="1:7" ht="31.5" customHeight="1">
      <c r="A21" s="129"/>
      <c r="B21" s="7"/>
      <c r="C21" s="145">
        <f t="shared" si="0"/>
        <v>17</v>
      </c>
      <c r="D21" s="143" t="s">
        <v>630</v>
      </c>
      <c r="E21" s="144" t="s">
        <v>888</v>
      </c>
      <c r="F21" s="227"/>
      <c r="G21" s="189"/>
    </row>
    <row r="22" spans="1:7" ht="21" customHeight="1">
      <c r="A22" s="168" t="s">
        <v>631</v>
      </c>
      <c r="B22" s="169"/>
      <c r="C22" s="170"/>
      <c r="D22" s="173"/>
      <c r="E22" s="174"/>
      <c r="F22" s="228"/>
      <c r="G22" s="200"/>
    </row>
    <row r="23" spans="1:7" ht="33.75" customHeight="1">
      <c r="A23" s="74" t="s">
        <v>632</v>
      </c>
      <c r="B23" s="75" t="s">
        <v>632</v>
      </c>
      <c r="C23" s="110">
        <f t="shared" ref="C23:C85" si="1">ROW()-5</f>
        <v>18</v>
      </c>
      <c r="D23" s="139" t="s">
        <v>633</v>
      </c>
      <c r="E23" s="145" t="s">
        <v>888</v>
      </c>
      <c r="F23" s="225"/>
      <c r="G23" s="189"/>
    </row>
    <row r="24" spans="1:7" ht="31.5" customHeight="1">
      <c r="A24" s="76"/>
      <c r="B24" s="77"/>
      <c r="C24" s="110">
        <f t="shared" si="1"/>
        <v>19</v>
      </c>
      <c r="D24" s="139" t="s">
        <v>634</v>
      </c>
      <c r="E24" s="145" t="s">
        <v>888</v>
      </c>
      <c r="F24" s="225"/>
      <c r="G24" s="189"/>
    </row>
    <row r="25" spans="1:7" ht="33.75" customHeight="1">
      <c r="A25" s="76"/>
      <c r="B25" s="77"/>
      <c r="C25" s="110">
        <f t="shared" si="1"/>
        <v>20</v>
      </c>
      <c r="D25" s="139" t="s">
        <v>635</v>
      </c>
      <c r="E25" s="145" t="s">
        <v>888</v>
      </c>
      <c r="F25" s="225"/>
      <c r="G25" s="189"/>
    </row>
    <row r="26" spans="1:7" ht="31.5" customHeight="1">
      <c r="A26" s="76"/>
      <c r="B26" s="77"/>
      <c r="C26" s="110">
        <f t="shared" si="1"/>
        <v>21</v>
      </c>
      <c r="D26" s="140" t="s">
        <v>636</v>
      </c>
      <c r="E26" s="145" t="s">
        <v>888</v>
      </c>
      <c r="F26" s="229"/>
      <c r="G26" s="189"/>
    </row>
    <row r="27" spans="1:7" ht="31.5" customHeight="1">
      <c r="A27" s="76"/>
      <c r="B27" s="77"/>
      <c r="C27" s="110">
        <f t="shared" si="1"/>
        <v>22</v>
      </c>
      <c r="D27" s="140" t="s">
        <v>857</v>
      </c>
      <c r="E27" s="145" t="s">
        <v>888</v>
      </c>
      <c r="F27" s="229"/>
      <c r="G27" s="189"/>
    </row>
    <row r="28" spans="1:7" ht="31.5" customHeight="1">
      <c r="A28" s="76"/>
      <c r="B28" s="77"/>
      <c r="C28" s="110">
        <f t="shared" si="1"/>
        <v>23</v>
      </c>
      <c r="D28" s="140" t="s">
        <v>637</v>
      </c>
      <c r="E28" s="145" t="s">
        <v>888</v>
      </c>
      <c r="F28" s="229"/>
      <c r="G28" s="189"/>
    </row>
    <row r="29" spans="1:7" ht="31.5" customHeight="1">
      <c r="A29" s="76"/>
      <c r="B29" s="77"/>
      <c r="C29" s="110">
        <f t="shared" si="1"/>
        <v>24</v>
      </c>
      <c r="D29" s="139" t="s">
        <v>638</v>
      </c>
      <c r="E29" s="145" t="s">
        <v>888</v>
      </c>
      <c r="F29" s="225"/>
      <c r="G29" s="189"/>
    </row>
    <row r="30" spans="1:7" ht="31.5" customHeight="1">
      <c r="A30" s="129"/>
      <c r="B30" s="77"/>
      <c r="C30" s="110">
        <f t="shared" si="1"/>
        <v>25</v>
      </c>
      <c r="D30" s="139" t="s">
        <v>639</v>
      </c>
      <c r="E30" s="145" t="s">
        <v>888</v>
      </c>
      <c r="F30" s="225"/>
      <c r="G30" s="189"/>
    </row>
    <row r="31" spans="1:7" ht="31.5" customHeight="1">
      <c r="A31" s="76" t="s">
        <v>640</v>
      </c>
      <c r="B31" s="75" t="s">
        <v>640</v>
      </c>
      <c r="C31" s="110">
        <f t="shared" si="1"/>
        <v>26</v>
      </c>
      <c r="D31" s="139" t="s">
        <v>641</v>
      </c>
      <c r="E31" s="145" t="s">
        <v>888</v>
      </c>
      <c r="F31" s="225"/>
      <c r="G31" s="189"/>
    </row>
    <row r="32" spans="1:7" ht="31.5" customHeight="1">
      <c r="A32" s="76"/>
      <c r="B32" s="77"/>
      <c r="C32" s="110">
        <f t="shared" si="1"/>
        <v>27</v>
      </c>
      <c r="D32" s="139" t="s">
        <v>642</v>
      </c>
      <c r="E32" s="145" t="s">
        <v>888</v>
      </c>
      <c r="F32" s="225"/>
      <c r="G32" s="189"/>
    </row>
    <row r="33" spans="1:7" ht="67.5" customHeight="1">
      <c r="A33" s="76"/>
      <c r="B33" s="77"/>
      <c r="C33" s="110">
        <f t="shared" si="1"/>
        <v>28</v>
      </c>
      <c r="D33" s="139" t="s">
        <v>643</v>
      </c>
      <c r="E33" s="145" t="s">
        <v>888</v>
      </c>
      <c r="F33" s="225"/>
      <c r="G33" s="189"/>
    </row>
    <row r="34" spans="1:7" ht="31.5" customHeight="1">
      <c r="A34" s="76"/>
      <c r="B34" s="77"/>
      <c r="C34" s="110">
        <f t="shared" si="1"/>
        <v>29</v>
      </c>
      <c r="D34" s="139" t="s">
        <v>637</v>
      </c>
      <c r="E34" s="145" t="s">
        <v>888</v>
      </c>
      <c r="F34" s="225"/>
      <c r="G34" s="189"/>
    </row>
    <row r="35" spans="1:7" ht="31.5" customHeight="1">
      <c r="A35" s="76"/>
      <c r="B35" s="77"/>
      <c r="C35" s="110">
        <f t="shared" si="1"/>
        <v>30</v>
      </c>
      <c r="D35" s="139" t="s">
        <v>638</v>
      </c>
      <c r="E35" s="145" t="s">
        <v>888</v>
      </c>
      <c r="F35" s="225"/>
      <c r="G35" s="189"/>
    </row>
    <row r="36" spans="1:7" ht="31.5" customHeight="1">
      <c r="A36" s="76"/>
      <c r="B36" s="77"/>
      <c r="C36" s="123">
        <f t="shared" si="1"/>
        <v>31</v>
      </c>
      <c r="D36" s="141" t="s">
        <v>639</v>
      </c>
      <c r="E36" s="145" t="s">
        <v>888</v>
      </c>
      <c r="F36" s="230"/>
      <c r="G36" s="189"/>
    </row>
    <row r="37" spans="1:7" ht="31.5" customHeight="1">
      <c r="A37" s="76"/>
      <c r="B37" s="77"/>
      <c r="C37" s="123">
        <f t="shared" si="1"/>
        <v>32</v>
      </c>
      <c r="D37" s="141" t="s">
        <v>644</v>
      </c>
      <c r="E37" s="145" t="s">
        <v>888</v>
      </c>
      <c r="F37" s="230"/>
      <c r="G37" s="189"/>
    </row>
    <row r="38" spans="1:7" ht="31.5" customHeight="1">
      <c r="A38" s="76"/>
      <c r="B38" s="77"/>
      <c r="C38" s="110">
        <f t="shared" si="1"/>
        <v>33</v>
      </c>
      <c r="D38" s="139" t="s">
        <v>645</v>
      </c>
      <c r="E38" s="145" t="s">
        <v>888</v>
      </c>
      <c r="F38" s="225"/>
      <c r="G38" s="189"/>
    </row>
    <row r="39" spans="1:7" ht="31.5" customHeight="1">
      <c r="A39" s="76"/>
      <c r="B39" s="77"/>
      <c r="C39" s="110">
        <f t="shared" si="1"/>
        <v>34</v>
      </c>
      <c r="D39" s="139" t="s">
        <v>646</v>
      </c>
      <c r="E39" s="145" t="s">
        <v>888</v>
      </c>
      <c r="F39" s="225"/>
      <c r="G39" s="189"/>
    </row>
    <row r="40" spans="1:7" ht="31.5" customHeight="1">
      <c r="A40" s="76"/>
      <c r="B40" s="77"/>
      <c r="C40" s="110">
        <f t="shared" si="1"/>
        <v>35</v>
      </c>
      <c r="D40" s="139" t="s">
        <v>647</v>
      </c>
      <c r="E40" s="145" t="s">
        <v>888</v>
      </c>
      <c r="F40" s="225"/>
      <c r="G40" s="189"/>
    </row>
    <row r="41" spans="1:7" ht="31.5" customHeight="1">
      <c r="A41" s="76"/>
      <c r="B41" s="77"/>
      <c r="C41" s="110">
        <f t="shared" si="1"/>
        <v>36</v>
      </c>
      <c r="D41" s="139" t="s">
        <v>648</v>
      </c>
      <c r="E41" s="145" t="s">
        <v>888</v>
      </c>
      <c r="F41" s="225"/>
      <c r="G41" s="189"/>
    </row>
    <row r="42" spans="1:7" ht="31.5" customHeight="1">
      <c r="A42" s="76"/>
      <c r="B42" s="77"/>
      <c r="C42" s="110">
        <f t="shared" si="1"/>
        <v>37</v>
      </c>
      <c r="D42" s="139" t="s">
        <v>649</v>
      </c>
      <c r="E42" s="145" t="s">
        <v>888</v>
      </c>
      <c r="F42" s="225"/>
      <c r="G42" s="189"/>
    </row>
    <row r="43" spans="1:7" ht="31.5" customHeight="1">
      <c r="A43" s="76"/>
      <c r="B43" s="77"/>
      <c r="C43" s="110">
        <f t="shared" si="1"/>
        <v>38</v>
      </c>
      <c r="D43" s="139" t="s">
        <v>650</v>
      </c>
      <c r="E43" s="145" t="s">
        <v>888</v>
      </c>
      <c r="F43" s="225"/>
      <c r="G43" s="189"/>
    </row>
    <row r="44" spans="1:7" ht="31.5" customHeight="1">
      <c r="A44" s="76"/>
      <c r="B44" s="77"/>
      <c r="C44" s="110">
        <f t="shared" si="1"/>
        <v>39</v>
      </c>
      <c r="D44" s="139" t="s">
        <v>651</v>
      </c>
      <c r="E44" s="145" t="s">
        <v>888</v>
      </c>
      <c r="F44" s="225"/>
      <c r="G44" s="189"/>
    </row>
    <row r="45" spans="1:7" ht="31.5" customHeight="1">
      <c r="A45" s="76"/>
      <c r="B45" s="77"/>
      <c r="C45" s="110">
        <f t="shared" si="1"/>
        <v>40</v>
      </c>
      <c r="D45" s="139" t="s">
        <v>652</v>
      </c>
      <c r="E45" s="145" t="s">
        <v>888</v>
      </c>
      <c r="F45" s="225"/>
      <c r="G45" s="189"/>
    </row>
    <row r="46" spans="1:7" ht="31.5" customHeight="1">
      <c r="A46" s="76"/>
      <c r="B46" s="77"/>
      <c r="C46" s="110">
        <f t="shared" si="1"/>
        <v>41</v>
      </c>
      <c r="D46" s="139" t="s">
        <v>653</v>
      </c>
      <c r="E46" s="145" t="s">
        <v>888</v>
      </c>
      <c r="F46" s="225"/>
      <c r="G46" s="189"/>
    </row>
    <row r="47" spans="1:7" ht="31.5" customHeight="1">
      <c r="A47" s="76"/>
      <c r="B47" s="77"/>
      <c r="C47" s="110">
        <f t="shared" si="1"/>
        <v>42</v>
      </c>
      <c r="D47" s="139" t="s">
        <v>654</v>
      </c>
      <c r="E47" s="145" t="s">
        <v>888</v>
      </c>
      <c r="F47" s="225"/>
      <c r="G47" s="189"/>
    </row>
    <row r="48" spans="1:7" ht="31.5" customHeight="1">
      <c r="A48" s="76"/>
      <c r="B48" s="77"/>
      <c r="C48" s="110">
        <f t="shared" si="1"/>
        <v>43</v>
      </c>
      <c r="D48" s="139" t="s">
        <v>655</v>
      </c>
      <c r="E48" s="145" t="s">
        <v>888</v>
      </c>
      <c r="F48" s="225"/>
      <c r="G48" s="189"/>
    </row>
    <row r="49" spans="1:7" ht="31.5" customHeight="1">
      <c r="A49" s="76"/>
      <c r="B49" s="77"/>
      <c r="C49" s="110">
        <f t="shared" si="1"/>
        <v>44</v>
      </c>
      <c r="D49" s="139" t="s">
        <v>656</v>
      </c>
      <c r="E49" s="145" t="s">
        <v>888</v>
      </c>
      <c r="F49" s="225"/>
      <c r="G49" s="189"/>
    </row>
    <row r="50" spans="1:7" ht="31.5" customHeight="1">
      <c r="A50" s="76"/>
      <c r="B50" s="77"/>
      <c r="C50" s="110">
        <f t="shared" si="1"/>
        <v>45</v>
      </c>
      <c r="D50" s="139" t="s">
        <v>657</v>
      </c>
      <c r="E50" s="145" t="s">
        <v>888</v>
      </c>
      <c r="F50" s="225"/>
      <c r="G50" s="189"/>
    </row>
    <row r="51" spans="1:7" ht="81" customHeight="1">
      <c r="A51" s="76"/>
      <c r="B51" s="77"/>
      <c r="C51" s="110">
        <f t="shared" si="1"/>
        <v>46</v>
      </c>
      <c r="D51" s="139" t="s">
        <v>890</v>
      </c>
      <c r="E51" s="145" t="s">
        <v>888</v>
      </c>
      <c r="F51" s="225"/>
      <c r="G51" s="189"/>
    </row>
    <row r="52" spans="1:7" ht="31.5" customHeight="1">
      <c r="A52" s="76"/>
      <c r="B52" s="77"/>
      <c r="C52" s="110">
        <f t="shared" si="1"/>
        <v>47</v>
      </c>
      <c r="D52" s="139" t="s">
        <v>658</v>
      </c>
      <c r="E52" s="145" t="s">
        <v>888</v>
      </c>
      <c r="F52" s="225"/>
      <c r="G52" s="189"/>
    </row>
    <row r="53" spans="1:7" ht="31.5" customHeight="1">
      <c r="A53" s="76"/>
      <c r="B53" s="77"/>
      <c r="C53" s="110">
        <f t="shared" si="1"/>
        <v>48</v>
      </c>
      <c r="D53" s="139" t="s">
        <v>659</v>
      </c>
      <c r="E53" s="145" t="s">
        <v>888</v>
      </c>
      <c r="F53" s="225"/>
      <c r="G53" s="189"/>
    </row>
    <row r="54" spans="1:7" ht="31.5" customHeight="1">
      <c r="A54" s="76"/>
      <c r="B54" s="77"/>
      <c r="C54" s="110">
        <f t="shared" si="1"/>
        <v>49</v>
      </c>
      <c r="D54" s="139" t="s">
        <v>660</v>
      </c>
      <c r="E54" s="145" t="s">
        <v>888</v>
      </c>
      <c r="F54" s="225"/>
      <c r="G54" s="189"/>
    </row>
    <row r="55" spans="1:7" ht="31.5" customHeight="1">
      <c r="A55" s="76"/>
      <c r="B55" s="77"/>
      <c r="C55" s="110">
        <f t="shared" si="1"/>
        <v>50</v>
      </c>
      <c r="D55" s="139" t="s">
        <v>661</v>
      </c>
      <c r="E55" s="145" t="s">
        <v>888</v>
      </c>
      <c r="F55" s="225"/>
      <c r="G55" s="189"/>
    </row>
    <row r="56" spans="1:7" ht="31.5" customHeight="1">
      <c r="A56" s="76"/>
      <c r="B56" s="77"/>
      <c r="C56" s="110">
        <f t="shared" si="1"/>
        <v>51</v>
      </c>
      <c r="D56" s="139" t="s">
        <v>662</v>
      </c>
      <c r="E56" s="145" t="s">
        <v>888</v>
      </c>
      <c r="F56" s="225"/>
      <c r="G56" s="189"/>
    </row>
    <row r="57" spans="1:7" ht="31.5" customHeight="1">
      <c r="A57" s="76"/>
      <c r="B57" s="77"/>
      <c r="C57" s="110">
        <f t="shared" si="1"/>
        <v>52</v>
      </c>
      <c r="D57" s="139" t="s">
        <v>663</v>
      </c>
      <c r="E57" s="145" t="s">
        <v>888</v>
      </c>
      <c r="F57" s="225"/>
      <c r="G57" s="189"/>
    </row>
    <row r="58" spans="1:7" ht="31.5" customHeight="1">
      <c r="A58" s="129"/>
      <c r="B58" s="77"/>
      <c r="C58" s="110">
        <f t="shared" si="1"/>
        <v>53</v>
      </c>
      <c r="D58" s="139" t="s">
        <v>664</v>
      </c>
      <c r="E58" s="145" t="s">
        <v>888</v>
      </c>
      <c r="F58" s="225"/>
      <c r="G58" s="189"/>
    </row>
    <row r="59" spans="1:7" ht="31.5" customHeight="1">
      <c r="A59" s="76" t="s">
        <v>665</v>
      </c>
      <c r="B59" s="75" t="s">
        <v>665</v>
      </c>
      <c r="C59" s="123">
        <f t="shared" si="1"/>
        <v>54</v>
      </c>
      <c r="D59" s="141" t="s">
        <v>666</v>
      </c>
      <c r="E59" s="145" t="s">
        <v>888</v>
      </c>
      <c r="F59" s="230"/>
      <c r="G59" s="189"/>
    </row>
    <row r="60" spans="1:7" ht="31.5" customHeight="1">
      <c r="A60" s="76"/>
      <c r="B60" s="77"/>
      <c r="C60" s="110">
        <f t="shared" si="1"/>
        <v>55</v>
      </c>
      <c r="D60" s="139" t="s">
        <v>667</v>
      </c>
      <c r="E60" s="145" t="s">
        <v>888</v>
      </c>
      <c r="F60" s="225"/>
      <c r="G60" s="189"/>
    </row>
    <row r="61" spans="1:7" ht="81" customHeight="1">
      <c r="A61" s="76"/>
      <c r="B61" s="77"/>
      <c r="C61" s="110">
        <f t="shared" si="1"/>
        <v>56</v>
      </c>
      <c r="D61" s="139" t="s">
        <v>668</v>
      </c>
      <c r="E61" s="145" t="s">
        <v>888</v>
      </c>
      <c r="F61" s="225"/>
      <c r="G61" s="189"/>
    </row>
    <row r="62" spans="1:7" ht="31.5" customHeight="1">
      <c r="A62" s="76"/>
      <c r="B62" s="77"/>
      <c r="C62" s="110">
        <f t="shared" si="1"/>
        <v>57</v>
      </c>
      <c r="D62" s="139" t="s">
        <v>669</v>
      </c>
      <c r="E62" s="145" t="s">
        <v>888</v>
      </c>
      <c r="F62" s="225"/>
      <c r="G62" s="189"/>
    </row>
    <row r="63" spans="1:7" ht="31.5" customHeight="1">
      <c r="A63" s="76"/>
      <c r="B63" s="77"/>
      <c r="C63" s="110">
        <f t="shared" si="1"/>
        <v>58</v>
      </c>
      <c r="D63" s="139" t="s">
        <v>638</v>
      </c>
      <c r="E63" s="145" t="s">
        <v>888</v>
      </c>
      <c r="F63" s="225"/>
      <c r="G63" s="189"/>
    </row>
    <row r="64" spans="1:7" ht="31.5" customHeight="1">
      <c r="A64" s="76"/>
      <c r="B64" s="77"/>
      <c r="C64" s="110">
        <f t="shared" si="1"/>
        <v>59</v>
      </c>
      <c r="D64" s="139" t="s">
        <v>639</v>
      </c>
      <c r="E64" s="145" t="s">
        <v>888</v>
      </c>
      <c r="F64" s="225"/>
      <c r="G64" s="189"/>
    </row>
    <row r="65" spans="1:7" ht="31.5" customHeight="1">
      <c r="A65" s="76"/>
      <c r="B65" s="77"/>
      <c r="C65" s="110">
        <f t="shared" si="1"/>
        <v>60</v>
      </c>
      <c r="D65" s="139" t="s">
        <v>670</v>
      </c>
      <c r="E65" s="145" t="s">
        <v>888</v>
      </c>
      <c r="F65" s="225"/>
      <c r="G65" s="189"/>
    </row>
    <row r="66" spans="1:7" ht="31.5" customHeight="1">
      <c r="A66" s="76"/>
      <c r="B66" s="77"/>
      <c r="C66" s="110">
        <f t="shared" si="1"/>
        <v>61</v>
      </c>
      <c r="D66" s="139" t="s">
        <v>671</v>
      </c>
      <c r="E66" s="145" t="s">
        <v>888</v>
      </c>
      <c r="F66" s="225"/>
      <c r="G66" s="189"/>
    </row>
    <row r="67" spans="1:7" ht="31.5" customHeight="1">
      <c r="A67" s="76"/>
      <c r="B67" s="77"/>
      <c r="C67" s="110">
        <f t="shared" si="1"/>
        <v>62</v>
      </c>
      <c r="D67" s="139" t="s">
        <v>672</v>
      </c>
      <c r="E67" s="145" t="s">
        <v>888</v>
      </c>
      <c r="F67" s="225"/>
      <c r="G67" s="189"/>
    </row>
    <row r="68" spans="1:7" ht="31.5" customHeight="1">
      <c r="A68" s="76"/>
      <c r="B68" s="77"/>
      <c r="C68" s="110">
        <f t="shared" si="1"/>
        <v>63</v>
      </c>
      <c r="D68" s="139" t="s">
        <v>673</v>
      </c>
      <c r="E68" s="145" t="s">
        <v>888</v>
      </c>
      <c r="F68" s="225"/>
      <c r="G68" s="189"/>
    </row>
    <row r="69" spans="1:7" ht="31.5" customHeight="1">
      <c r="A69" s="76"/>
      <c r="B69" s="77"/>
      <c r="C69" s="110">
        <f t="shared" si="1"/>
        <v>64</v>
      </c>
      <c r="D69" s="139" t="s">
        <v>674</v>
      </c>
      <c r="E69" s="145" t="s">
        <v>888</v>
      </c>
      <c r="F69" s="225"/>
      <c r="G69" s="189"/>
    </row>
    <row r="70" spans="1:7" ht="31.5" customHeight="1">
      <c r="A70" s="76"/>
      <c r="B70" s="77"/>
      <c r="C70" s="110">
        <f t="shared" si="1"/>
        <v>65</v>
      </c>
      <c r="D70" s="139" t="s">
        <v>675</v>
      </c>
      <c r="E70" s="145" t="s">
        <v>888</v>
      </c>
      <c r="F70" s="225"/>
      <c r="G70" s="189"/>
    </row>
    <row r="71" spans="1:7" ht="31.5" customHeight="1">
      <c r="A71" s="76"/>
      <c r="B71" s="77"/>
      <c r="C71" s="110">
        <f t="shared" si="1"/>
        <v>66</v>
      </c>
      <c r="D71" s="139" t="s">
        <v>650</v>
      </c>
      <c r="E71" s="145" t="s">
        <v>888</v>
      </c>
      <c r="F71" s="225"/>
      <c r="G71" s="189"/>
    </row>
    <row r="72" spans="1:7" ht="31.5" customHeight="1">
      <c r="A72" s="76"/>
      <c r="B72" s="77"/>
      <c r="C72" s="110">
        <f t="shared" si="1"/>
        <v>67</v>
      </c>
      <c r="D72" s="139" t="s">
        <v>676</v>
      </c>
      <c r="E72" s="145" t="s">
        <v>888</v>
      </c>
      <c r="F72" s="225"/>
      <c r="G72" s="189"/>
    </row>
    <row r="73" spans="1:7" ht="31.5" customHeight="1">
      <c r="A73" s="76"/>
      <c r="B73" s="77"/>
      <c r="C73" s="110">
        <f t="shared" si="1"/>
        <v>68</v>
      </c>
      <c r="D73" s="139" t="s">
        <v>677</v>
      </c>
      <c r="E73" s="145" t="s">
        <v>888</v>
      </c>
      <c r="F73" s="225"/>
      <c r="G73" s="189"/>
    </row>
    <row r="74" spans="1:7" ht="31.5" customHeight="1">
      <c r="A74" s="76"/>
      <c r="B74" s="77"/>
      <c r="C74" s="110">
        <f t="shared" si="1"/>
        <v>69</v>
      </c>
      <c r="D74" s="139" t="s">
        <v>678</v>
      </c>
      <c r="E74" s="145" t="s">
        <v>888</v>
      </c>
      <c r="F74" s="225"/>
      <c r="G74" s="189"/>
    </row>
    <row r="75" spans="1:7" ht="31.5" customHeight="1">
      <c r="A75" s="76"/>
      <c r="B75" s="77"/>
      <c r="C75" s="110">
        <f t="shared" si="1"/>
        <v>70</v>
      </c>
      <c r="D75" s="139" t="s">
        <v>679</v>
      </c>
      <c r="E75" s="145" t="s">
        <v>888</v>
      </c>
      <c r="F75" s="225"/>
      <c r="G75" s="189"/>
    </row>
    <row r="76" spans="1:7" ht="31.5" customHeight="1">
      <c r="A76" s="76"/>
      <c r="B76" s="77"/>
      <c r="C76" s="110">
        <f t="shared" si="1"/>
        <v>71</v>
      </c>
      <c r="D76" s="139" t="s">
        <v>680</v>
      </c>
      <c r="E76" s="145" t="s">
        <v>888</v>
      </c>
      <c r="F76" s="225"/>
      <c r="G76" s="189"/>
    </row>
    <row r="77" spans="1:7" ht="31.5" customHeight="1">
      <c r="A77" s="76"/>
      <c r="B77" s="77"/>
      <c r="C77" s="110">
        <f t="shared" si="1"/>
        <v>72</v>
      </c>
      <c r="D77" s="139" t="s">
        <v>681</v>
      </c>
      <c r="E77" s="145" t="s">
        <v>888</v>
      </c>
      <c r="F77" s="225"/>
      <c r="G77" s="189"/>
    </row>
    <row r="78" spans="1:7" ht="31.5" customHeight="1">
      <c r="A78" s="76"/>
      <c r="B78" s="77"/>
      <c r="C78" s="110">
        <f t="shared" si="1"/>
        <v>73</v>
      </c>
      <c r="D78" s="139" t="s">
        <v>682</v>
      </c>
      <c r="E78" s="145" t="s">
        <v>888</v>
      </c>
      <c r="F78" s="225"/>
      <c r="G78" s="189"/>
    </row>
    <row r="79" spans="1:7" ht="81" customHeight="1">
      <c r="A79" s="76"/>
      <c r="B79" s="77"/>
      <c r="C79" s="110">
        <f t="shared" si="1"/>
        <v>74</v>
      </c>
      <c r="D79" s="139" t="s">
        <v>891</v>
      </c>
      <c r="E79" s="145" t="s">
        <v>888</v>
      </c>
      <c r="F79" s="225"/>
      <c r="G79" s="189"/>
    </row>
    <row r="80" spans="1:7" ht="31.5" customHeight="1">
      <c r="A80" s="76"/>
      <c r="B80" s="77"/>
      <c r="C80" s="110">
        <f t="shared" si="1"/>
        <v>75</v>
      </c>
      <c r="D80" s="139" t="s">
        <v>683</v>
      </c>
      <c r="E80" s="145" t="s">
        <v>888</v>
      </c>
      <c r="F80" s="225"/>
      <c r="G80" s="189"/>
    </row>
    <row r="81" spans="1:7" ht="31.5" customHeight="1">
      <c r="A81" s="76"/>
      <c r="B81" s="77"/>
      <c r="C81" s="110">
        <f t="shared" si="1"/>
        <v>76</v>
      </c>
      <c r="D81" s="139" t="s">
        <v>684</v>
      </c>
      <c r="E81" s="145" t="s">
        <v>888</v>
      </c>
      <c r="F81" s="225"/>
      <c r="G81" s="189"/>
    </row>
    <row r="82" spans="1:7" ht="31.5" customHeight="1">
      <c r="A82" s="76"/>
      <c r="B82" s="77"/>
      <c r="C82" s="110">
        <f t="shared" si="1"/>
        <v>77</v>
      </c>
      <c r="D82" s="139" t="s">
        <v>685</v>
      </c>
      <c r="E82" s="145" t="s">
        <v>888</v>
      </c>
      <c r="F82" s="225"/>
      <c r="G82" s="189"/>
    </row>
    <row r="83" spans="1:7" ht="31.5" customHeight="1">
      <c r="A83" s="76"/>
      <c r="B83" s="77"/>
      <c r="C83" s="110">
        <f t="shared" si="1"/>
        <v>78</v>
      </c>
      <c r="D83" s="139" t="s">
        <v>686</v>
      </c>
      <c r="E83" s="145" t="s">
        <v>888</v>
      </c>
      <c r="F83" s="225"/>
      <c r="G83" s="189"/>
    </row>
    <row r="84" spans="1:7" ht="31.5" customHeight="1">
      <c r="A84" s="76"/>
      <c r="B84" s="77"/>
      <c r="C84" s="110">
        <f t="shared" si="1"/>
        <v>79</v>
      </c>
      <c r="D84" s="139" t="s">
        <v>687</v>
      </c>
      <c r="E84" s="145" t="s">
        <v>888</v>
      </c>
      <c r="F84" s="225"/>
      <c r="G84" s="189"/>
    </row>
    <row r="85" spans="1:7" ht="31.5" customHeight="1">
      <c r="A85" s="76"/>
      <c r="B85" s="77"/>
      <c r="C85" s="110">
        <f t="shared" si="1"/>
        <v>80</v>
      </c>
      <c r="D85" s="139" t="s">
        <v>688</v>
      </c>
      <c r="E85" s="145" t="s">
        <v>888</v>
      </c>
      <c r="F85" s="225"/>
      <c r="G85" s="189"/>
    </row>
    <row r="86" spans="1:7" ht="31.5" customHeight="1">
      <c r="A86" s="129"/>
      <c r="B86" s="77"/>
      <c r="C86" s="110">
        <f t="shared" ref="C86:C145" si="2">ROW()-5</f>
        <v>81</v>
      </c>
      <c r="D86" s="139" t="s">
        <v>689</v>
      </c>
      <c r="E86" s="145" t="s">
        <v>888</v>
      </c>
      <c r="F86" s="225"/>
      <c r="G86" s="189"/>
    </row>
    <row r="87" spans="1:7" ht="31.5" customHeight="1">
      <c r="A87" s="76" t="s">
        <v>690</v>
      </c>
      <c r="B87" s="75" t="s">
        <v>690</v>
      </c>
      <c r="C87" s="110">
        <f t="shared" si="2"/>
        <v>82</v>
      </c>
      <c r="D87" s="139" t="s">
        <v>692</v>
      </c>
      <c r="E87" s="145" t="s">
        <v>888</v>
      </c>
      <c r="F87" s="225"/>
      <c r="G87" s="189"/>
    </row>
    <row r="88" spans="1:7" ht="61.5" customHeight="1">
      <c r="A88" s="76"/>
      <c r="B88" s="77"/>
      <c r="C88" s="110">
        <f t="shared" si="2"/>
        <v>83</v>
      </c>
      <c r="D88" s="139" t="s">
        <v>911</v>
      </c>
      <c r="E88" s="145" t="s">
        <v>888</v>
      </c>
      <c r="F88" s="225"/>
      <c r="G88" s="189"/>
    </row>
    <row r="89" spans="1:7" ht="31.5" customHeight="1">
      <c r="A89" s="76"/>
      <c r="B89" s="77"/>
      <c r="C89" s="110">
        <f t="shared" si="2"/>
        <v>84</v>
      </c>
      <c r="D89" s="139" t="s">
        <v>693</v>
      </c>
      <c r="E89" s="145" t="s">
        <v>888</v>
      </c>
      <c r="F89" s="225"/>
      <c r="G89" s="189"/>
    </row>
    <row r="90" spans="1:7" ht="31.5" customHeight="1">
      <c r="A90" s="76"/>
      <c r="B90" s="77"/>
      <c r="C90" s="123">
        <f t="shared" si="2"/>
        <v>85</v>
      </c>
      <c r="D90" s="141" t="s">
        <v>638</v>
      </c>
      <c r="E90" s="145" t="s">
        <v>888</v>
      </c>
      <c r="F90" s="230"/>
      <c r="G90" s="189"/>
    </row>
    <row r="91" spans="1:7" ht="31.5" customHeight="1">
      <c r="A91" s="76"/>
      <c r="B91" s="77"/>
      <c r="C91" s="123">
        <f t="shared" si="2"/>
        <v>86</v>
      </c>
      <c r="D91" s="141" t="s">
        <v>639</v>
      </c>
      <c r="E91" s="145" t="s">
        <v>888</v>
      </c>
      <c r="F91" s="230"/>
      <c r="G91" s="189"/>
    </row>
    <row r="92" spans="1:7" ht="31.5" customHeight="1">
      <c r="A92" s="76"/>
      <c r="B92" s="77"/>
      <c r="C92" s="123">
        <f t="shared" si="2"/>
        <v>87</v>
      </c>
      <c r="D92" s="141" t="s">
        <v>694</v>
      </c>
      <c r="E92" s="145" t="s">
        <v>888</v>
      </c>
      <c r="F92" s="230"/>
      <c r="G92" s="189"/>
    </row>
    <row r="93" spans="1:7" ht="31.5" customHeight="1">
      <c r="A93" s="76"/>
      <c r="B93" s="77"/>
      <c r="C93" s="123">
        <f t="shared" si="2"/>
        <v>88</v>
      </c>
      <c r="D93" s="141" t="s">
        <v>695</v>
      </c>
      <c r="E93" s="145" t="s">
        <v>888</v>
      </c>
      <c r="F93" s="230"/>
      <c r="G93" s="189"/>
    </row>
    <row r="94" spans="1:7" ht="31.5" customHeight="1">
      <c r="A94" s="76"/>
      <c r="B94" s="77"/>
      <c r="C94" s="123">
        <f t="shared" si="2"/>
        <v>89</v>
      </c>
      <c r="D94" s="141" t="s">
        <v>696</v>
      </c>
      <c r="E94" s="145" t="s">
        <v>888</v>
      </c>
      <c r="F94" s="230"/>
      <c r="G94" s="189"/>
    </row>
    <row r="95" spans="1:7" ht="31.5" customHeight="1">
      <c r="A95" s="76"/>
      <c r="B95" s="77"/>
      <c r="C95" s="123">
        <f t="shared" si="2"/>
        <v>90</v>
      </c>
      <c r="D95" s="141" t="s">
        <v>697</v>
      </c>
      <c r="E95" s="145" t="s">
        <v>888</v>
      </c>
      <c r="F95" s="230"/>
      <c r="G95" s="189"/>
    </row>
    <row r="96" spans="1:7" ht="31.5" customHeight="1">
      <c r="A96" s="76"/>
      <c r="B96" s="77"/>
      <c r="C96" s="123">
        <f t="shared" si="2"/>
        <v>91</v>
      </c>
      <c r="D96" s="141" t="s">
        <v>698</v>
      </c>
      <c r="E96" s="145" t="s">
        <v>888</v>
      </c>
      <c r="F96" s="230"/>
      <c r="G96" s="189"/>
    </row>
    <row r="97" spans="1:7" ht="31.5" customHeight="1">
      <c r="A97" s="76"/>
      <c r="B97" s="77"/>
      <c r="C97" s="123">
        <f t="shared" si="2"/>
        <v>92</v>
      </c>
      <c r="D97" s="141" t="s">
        <v>699</v>
      </c>
      <c r="E97" s="145" t="s">
        <v>888</v>
      </c>
      <c r="F97" s="230"/>
      <c r="G97" s="189"/>
    </row>
    <row r="98" spans="1:7" ht="31.5" customHeight="1">
      <c r="A98" s="76"/>
      <c r="B98" s="77"/>
      <c r="C98" s="123">
        <f t="shared" si="2"/>
        <v>93</v>
      </c>
      <c r="D98" s="141" t="s">
        <v>650</v>
      </c>
      <c r="E98" s="145" t="s">
        <v>888</v>
      </c>
      <c r="F98" s="230"/>
      <c r="G98" s="189"/>
    </row>
    <row r="99" spans="1:7" ht="31.5" customHeight="1">
      <c r="A99" s="76"/>
      <c r="B99" s="77"/>
      <c r="C99" s="123">
        <f t="shared" si="2"/>
        <v>94</v>
      </c>
      <c r="D99" s="141" t="s">
        <v>700</v>
      </c>
      <c r="E99" s="145" t="s">
        <v>888</v>
      </c>
      <c r="F99" s="230"/>
      <c r="G99" s="189"/>
    </row>
    <row r="100" spans="1:7" ht="31.5" customHeight="1">
      <c r="A100" s="76"/>
      <c r="B100" s="77"/>
      <c r="C100" s="123">
        <f t="shared" si="2"/>
        <v>95</v>
      </c>
      <c r="D100" s="141" t="s">
        <v>701</v>
      </c>
      <c r="E100" s="145" t="s">
        <v>888</v>
      </c>
      <c r="F100" s="230"/>
      <c r="G100" s="189"/>
    </row>
    <row r="101" spans="1:7" ht="31.5" customHeight="1">
      <c r="A101" s="76"/>
      <c r="B101" s="77"/>
      <c r="C101" s="123">
        <f t="shared" si="2"/>
        <v>96</v>
      </c>
      <c r="D101" s="141" t="s">
        <v>702</v>
      </c>
      <c r="E101" s="145" t="s">
        <v>888</v>
      </c>
      <c r="F101" s="230"/>
      <c r="G101" s="189"/>
    </row>
    <row r="102" spans="1:7" ht="31.5" customHeight="1">
      <c r="A102" s="76"/>
      <c r="B102" s="77"/>
      <c r="C102" s="123">
        <f t="shared" si="2"/>
        <v>97</v>
      </c>
      <c r="D102" s="141" t="s">
        <v>703</v>
      </c>
      <c r="E102" s="145" t="s">
        <v>888</v>
      </c>
      <c r="F102" s="230"/>
      <c r="G102" s="189"/>
    </row>
    <row r="103" spans="1:7" ht="31.5" customHeight="1">
      <c r="A103" s="76"/>
      <c r="B103" s="77"/>
      <c r="C103" s="123">
        <f t="shared" si="2"/>
        <v>98</v>
      </c>
      <c r="D103" s="141" t="s">
        <v>704</v>
      </c>
      <c r="E103" s="145" t="s">
        <v>888</v>
      </c>
      <c r="F103" s="230"/>
      <c r="G103" s="189"/>
    </row>
    <row r="104" spans="1:7" ht="31.5" customHeight="1">
      <c r="A104" s="76"/>
      <c r="B104" s="77"/>
      <c r="C104" s="123">
        <f t="shared" si="2"/>
        <v>99</v>
      </c>
      <c r="D104" s="141" t="s">
        <v>705</v>
      </c>
      <c r="E104" s="145" t="s">
        <v>888</v>
      </c>
      <c r="F104" s="230"/>
      <c r="G104" s="189"/>
    </row>
    <row r="105" spans="1:7" ht="31.5" customHeight="1">
      <c r="A105" s="76"/>
      <c r="B105" s="77"/>
      <c r="C105" s="123">
        <f t="shared" si="2"/>
        <v>100</v>
      </c>
      <c r="D105" s="141" t="s">
        <v>706</v>
      </c>
      <c r="E105" s="145" t="s">
        <v>888</v>
      </c>
      <c r="F105" s="230"/>
      <c r="G105" s="189"/>
    </row>
    <row r="106" spans="1:7" ht="31.5" customHeight="1">
      <c r="A106" s="76"/>
      <c r="B106" s="77"/>
      <c r="C106" s="123">
        <f t="shared" si="2"/>
        <v>101</v>
      </c>
      <c r="D106" s="141" t="s">
        <v>707</v>
      </c>
      <c r="E106" s="145" t="s">
        <v>888</v>
      </c>
      <c r="F106" s="230"/>
      <c r="G106" s="189"/>
    </row>
    <row r="107" spans="1:7" ht="81" customHeight="1">
      <c r="A107" s="76"/>
      <c r="B107" s="77"/>
      <c r="C107" s="123">
        <f t="shared" si="2"/>
        <v>102</v>
      </c>
      <c r="D107" s="141" t="s">
        <v>892</v>
      </c>
      <c r="E107" s="145" t="s">
        <v>888</v>
      </c>
      <c r="F107" s="230"/>
      <c r="G107" s="189"/>
    </row>
    <row r="108" spans="1:7" ht="31.5" customHeight="1">
      <c r="A108" s="76"/>
      <c r="B108" s="77"/>
      <c r="C108" s="123">
        <f t="shared" si="2"/>
        <v>103</v>
      </c>
      <c r="D108" s="141" t="s">
        <v>708</v>
      </c>
      <c r="E108" s="145" t="s">
        <v>888</v>
      </c>
      <c r="F108" s="230"/>
      <c r="G108" s="189"/>
    </row>
    <row r="109" spans="1:7" ht="40.5">
      <c r="A109" s="76"/>
      <c r="B109" s="77"/>
      <c r="C109" s="123">
        <f t="shared" si="2"/>
        <v>104</v>
      </c>
      <c r="D109" s="141" t="s">
        <v>691</v>
      </c>
      <c r="E109" s="146" t="s">
        <v>888</v>
      </c>
      <c r="F109" s="230"/>
      <c r="G109" s="189"/>
    </row>
    <row r="110" spans="1:7" ht="31.5" customHeight="1">
      <c r="A110" s="129"/>
      <c r="B110" s="77"/>
      <c r="C110" s="123">
        <f t="shared" si="2"/>
        <v>105</v>
      </c>
      <c r="D110" s="141" t="s">
        <v>663</v>
      </c>
      <c r="E110" s="146" t="s">
        <v>888</v>
      </c>
      <c r="F110" s="230"/>
      <c r="G110" s="189"/>
    </row>
    <row r="111" spans="1:7" ht="31.5" customHeight="1">
      <c r="A111" s="76" t="s">
        <v>709</v>
      </c>
      <c r="B111" s="75" t="s">
        <v>709</v>
      </c>
      <c r="C111" s="110">
        <f t="shared" si="2"/>
        <v>106</v>
      </c>
      <c r="D111" s="139" t="s">
        <v>842</v>
      </c>
      <c r="E111" s="146" t="s">
        <v>888</v>
      </c>
      <c r="F111" s="225"/>
      <c r="G111" s="189"/>
    </row>
    <row r="112" spans="1:7" ht="31.5" customHeight="1">
      <c r="A112" s="76"/>
      <c r="B112" s="77"/>
      <c r="C112" s="123">
        <f t="shared" si="2"/>
        <v>107</v>
      </c>
      <c r="D112" s="141" t="s">
        <v>710</v>
      </c>
      <c r="E112" s="146" t="s">
        <v>888</v>
      </c>
      <c r="F112" s="230"/>
      <c r="G112" s="189"/>
    </row>
    <row r="113" spans="1:9" ht="31.5" customHeight="1">
      <c r="A113" s="76"/>
      <c r="B113" s="77"/>
      <c r="C113" s="123">
        <f t="shared" si="2"/>
        <v>108</v>
      </c>
      <c r="D113" s="141" t="s">
        <v>711</v>
      </c>
      <c r="E113" s="146" t="s">
        <v>888</v>
      </c>
      <c r="F113" s="230"/>
      <c r="G113" s="189"/>
    </row>
    <row r="114" spans="1:9" ht="54" customHeight="1">
      <c r="A114" s="76"/>
      <c r="B114" s="77"/>
      <c r="C114" s="110">
        <f t="shared" si="2"/>
        <v>109</v>
      </c>
      <c r="D114" s="139" t="s">
        <v>712</v>
      </c>
      <c r="E114" s="146" t="s">
        <v>888</v>
      </c>
      <c r="F114" s="225"/>
      <c r="G114" s="189"/>
    </row>
    <row r="115" spans="1:9" ht="31.5" customHeight="1">
      <c r="A115" s="76"/>
      <c r="B115" s="77"/>
      <c r="C115" s="110">
        <f t="shared" si="2"/>
        <v>110</v>
      </c>
      <c r="D115" s="139" t="s">
        <v>713</v>
      </c>
      <c r="E115" s="146" t="s">
        <v>888</v>
      </c>
      <c r="F115" s="225"/>
      <c r="G115" s="189"/>
    </row>
    <row r="116" spans="1:9" ht="31.5" customHeight="1">
      <c r="A116" s="76"/>
      <c r="B116" s="77"/>
      <c r="C116" s="110">
        <f t="shared" si="2"/>
        <v>111</v>
      </c>
      <c r="D116" s="139" t="s">
        <v>635</v>
      </c>
      <c r="E116" s="146" t="s">
        <v>888</v>
      </c>
      <c r="F116" s="225"/>
      <c r="G116" s="189"/>
    </row>
    <row r="117" spans="1:9" ht="31.5" customHeight="1">
      <c r="A117" s="76"/>
      <c r="B117" s="77"/>
      <c r="C117" s="110">
        <f t="shared" si="2"/>
        <v>112</v>
      </c>
      <c r="D117" s="139" t="s">
        <v>714</v>
      </c>
      <c r="E117" s="146" t="s">
        <v>888</v>
      </c>
      <c r="F117" s="225"/>
      <c r="G117" s="189"/>
    </row>
    <row r="118" spans="1:9" ht="31.5" customHeight="1">
      <c r="A118" s="76"/>
      <c r="B118" s="77"/>
      <c r="C118" s="110">
        <f t="shared" si="2"/>
        <v>113</v>
      </c>
      <c r="D118" s="139" t="s">
        <v>638</v>
      </c>
      <c r="E118" s="146" t="s">
        <v>888</v>
      </c>
      <c r="F118" s="225"/>
      <c r="G118" s="189"/>
    </row>
    <row r="119" spans="1:9" ht="31.5" customHeight="1">
      <c r="A119" s="76"/>
      <c r="B119" s="77"/>
      <c r="C119" s="110">
        <f t="shared" si="2"/>
        <v>114</v>
      </c>
      <c r="D119" s="139" t="s">
        <v>639</v>
      </c>
      <c r="E119" s="146" t="s">
        <v>888</v>
      </c>
      <c r="F119" s="225"/>
      <c r="G119" s="189"/>
    </row>
    <row r="120" spans="1:9" ht="31.5" customHeight="1">
      <c r="A120" s="74" t="s">
        <v>715</v>
      </c>
      <c r="B120" s="75" t="s">
        <v>715</v>
      </c>
      <c r="C120" s="110">
        <f t="shared" si="2"/>
        <v>115</v>
      </c>
      <c r="D120" s="141" t="s">
        <v>716</v>
      </c>
      <c r="E120" s="146" t="s">
        <v>888</v>
      </c>
      <c r="F120" s="230"/>
      <c r="G120" s="189"/>
      <c r="I120" s="133"/>
    </row>
    <row r="121" spans="1:9" ht="31.5" customHeight="1">
      <c r="A121" s="76"/>
      <c r="B121" s="77"/>
      <c r="C121" s="110">
        <f t="shared" si="2"/>
        <v>116</v>
      </c>
      <c r="D121" s="139" t="s">
        <v>717</v>
      </c>
      <c r="E121" s="146" t="s">
        <v>888</v>
      </c>
      <c r="F121" s="225"/>
      <c r="G121" s="189"/>
      <c r="I121" s="133"/>
    </row>
    <row r="122" spans="1:9" ht="31.5" customHeight="1">
      <c r="A122" s="76"/>
      <c r="B122" s="77"/>
      <c r="C122" s="110">
        <f t="shared" si="2"/>
        <v>117</v>
      </c>
      <c r="D122" s="139" t="s">
        <v>718</v>
      </c>
      <c r="E122" s="146" t="s">
        <v>888</v>
      </c>
      <c r="F122" s="225"/>
      <c r="G122" s="189"/>
      <c r="I122" s="133"/>
    </row>
    <row r="123" spans="1:9" ht="31.5" customHeight="1">
      <c r="A123" s="76"/>
      <c r="B123" s="77"/>
      <c r="C123" s="110">
        <f t="shared" si="2"/>
        <v>118</v>
      </c>
      <c r="D123" s="139" t="s">
        <v>719</v>
      </c>
      <c r="E123" s="146" t="s">
        <v>888</v>
      </c>
      <c r="F123" s="225"/>
      <c r="G123" s="189"/>
      <c r="I123" s="133"/>
    </row>
    <row r="124" spans="1:9" ht="54">
      <c r="A124" s="76"/>
      <c r="B124" s="77"/>
      <c r="C124" s="110">
        <f t="shared" si="2"/>
        <v>119</v>
      </c>
      <c r="D124" s="139" t="s">
        <v>720</v>
      </c>
      <c r="E124" s="146" t="s">
        <v>888</v>
      </c>
      <c r="F124" s="225"/>
      <c r="G124" s="189"/>
      <c r="I124" s="133"/>
    </row>
    <row r="125" spans="1:9" ht="31.5" customHeight="1">
      <c r="A125" s="76"/>
      <c r="B125" s="77"/>
      <c r="C125" s="110">
        <f t="shared" si="2"/>
        <v>120</v>
      </c>
      <c r="D125" s="141" t="s">
        <v>721</v>
      </c>
      <c r="E125" s="146" t="s">
        <v>888</v>
      </c>
      <c r="F125" s="230"/>
      <c r="G125" s="189"/>
      <c r="I125" s="133"/>
    </row>
    <row r="126" spans="1:9" ht="31.5" customHeight="1">
      <c r="A126" s="76"/>
      <c r="B126" s="77"/>
      <c r="C126" s="110">
        <f t="shared" si="2"/>
        <v>121</v>
      </c>
      <c r="D126" s="141" t="s">
        <v>722</v>
      </c>
      <c r="E126" s="146" t="s">
        <v>888</v>
      </c>
      <c r="F126" s="230"/>
      <c r="G126" s="189"/>
      <c r="I126" s="133"/>
    </row>
    <row r="127" spans="1:9" ht="31.5" customHeight="1">
      <c r="A127" s="76"/>
      <c r="B127" s="77"/>
      <c r="C127" s="110">
        <f t="shared" si="2"/>
        <v>122</v>
      </c>
      <c r="D127" s="139" t="s">
        <v>723</v>
      </c>
      <c r="E127" s="146" t="s">
        <v>888</v>
      </c>
      <c r="F127" s="225"/>
      <c r="G127" s="189"/>
      <c r="I127" s="133"/>
    </row>
    <row r="128" spans="1:9" ht="31.5" customHeight="1">
      <c r="A128" s="76"/>
      <c r="B128" s="77"/>
      <c r="C128" s="110">
        <f t="shared" si="2"/>
        <v>123</v>
      </c>
      <c r="D128" s="139" t="s">
        <v>724</v>
      </c>
      <c r="E128" s="146" t="s">
        <v>888</v>
      </c>
      <c r="F128" s="225"/>
      <c r="G128" s="189"/>
      <c r="I128" s="133"/>
    </row>
    <row r="129" spans="1:9" ht="40.5">
      <c r="A129" s="76"/>
      <c r="B129" s="77"/>
      <c r="C129" s="110">
        <f t="shared" si="2"/>
        <v>124</v>
      </c>
      <c r="D129" s="139" t="s">
        <v>725</v>
      </c>
      <c r="E129" s="146" t="s">
        <v>888</v>
      </c>
      <c r="F129" s="225"/>
      <c r="G129" s="189"/>
      <c r="I129" s="133"/>
    </row>
    <row r="130" spans="1:9" ht="40.5">
      <c r="A130" s="76"/>
      <c r="B130" s="77"/>
      <c r="C130" s="110">
        <f t="shared" si="2"/>
        <v>125</v>
      </c>
      <c r="D130" s="139" t="s">
        <v>726</v>
      </c>
      <c r="E130" s="146" t="s">
        <v>888</v>
      </c>
      <c r="F130" s="225"/>
      <c r="G130" s="189"/>
      <c r="I130" s="133"/>
    </row>
    <row r="131" spans="1:9" ht="40.5">
      <c r="A131" s="76"/>
      <c r="B131" s="77"/>
      <c r="C131" s="110">
        <f t="shared" si="2"/>
        <v>126</v>
      </c>
      <c r="D131" s="139" t="s">
        <v>727</v>
      </c>
      <c r="E131" s="146" t="s">
        <v>888</v>
      </c>
      <c r="F131" s="225"/>
      <c r="G131" s="189"/>
      <c r="I131" s="133"/>
    </row>
    <row r="132" spans="1:9" ht="31.5" customHeight="1">
      <c r="A132" s="76"/>
      <c r="B132" s="77"/>
      <c r="C132" s="110">
        <f t="shared" si="2"/>
        <v>127</v>
      </c>
      <c r="D132" s="141" t="s">
        <v>728</v>
      </c>
      <c r="E132" s="146" t="s">
        <v>888</v>
      </c>
      <c r="F132" s="230"/>
      <c r="G132" s="189"/>
      <c r="I132" s="133"/>
    </row>
    <row r="133" spans="1:9" ht="31.5" customHeight="1">
      <c r="A133" s="76"/>
      <c r="B133" s="77"/>
      <c r="C133" s="110">
        <f t="shared" si="2"/>
        <v>128</v>
      </c>
      <c r="D133" s="141" t="s">
        <v>729</v>
      </c>
      <c r="E133" s="146" t="s">
        <v>888</v>
      </c>
      <c r="F133" s="230"/>
      <c r="G133" s="189"/>
      <c r="I133" s="133"/>
    </row>
    <row r="134" spans="1:9" ht="31.5" customHeight="1">
      <c r="A134" s="76"/>
      <c r="B134" s="77"/>
      <c r="C134" s="110">
        <f t="shared" si="2"/>
        <v>129</v>
      </c>
      <c r="D134" s="139" t="s">
        <v>730</v>
      </c>
      <c r="E134" s="146" t="s">
        <v>888</v>
      </c>
      <c r="F134" s="225"/>
      <c r="G134" s="189"/>
      <c r="I134" s="133"/>
    </row>
    <row r="135" spans="1:9" ht="31.5" customHeight="1">
      <c r="A135" s="76"/>
      <c r="B135" s="77"/>
      <c r="C135" s="110">
        <f t="shared" si="2"/>
        <v>130</v>
      </c>
      <c r="D135" s="139" t="s">
        <v>731</v>
      </c>
      <c r="E135" s="146" t="s">
        <v>888</v>
      </c>
      <c r="F135" s="225"/>
      <c r="G135" s="189"/>
      <c r="I135" s="133"/>
    </row>
    <row r="136" spans="1:9" ht="67.5">
      <c r="A136" s="76"/>
      <c r="B136" s="77"/>
      <c r="C136" s="110">
        <f t="shared" si="2"/>
        <v>131</v>
      </c>
      <c r="D136" s="139" t="s">
        <v>732</v>
      </c>
      <c r="E136" s="145" t="s">
        <v>888</v>
      </c>
      <c r="F136" s="225"/>
      <c r="G136" s="189"/>
      <c r="I136" s="133"/>
    </row>
    <row r="137" spans="1:9" ht="31.5" customHeight="1">
      <c r="A137" s="76"/>
      <c r="B137" s="77"/>
      <c r="C137" s="110">
        <f t="shared" si="2"/>
        <v>132</v>
      </c>
      <c r="D137" s="139" t="s">
        <v>733</v>
      </c>
      <c r="E137" s="145" t="s">
        <v>888</v>
      </c>
      <c r="F137" s="225"/>
      <c r="G137" s="189"/>
      <c r="I137" s="133"/>
    </row>
    <row r="138" spans="1:9" ht="31.5" customHeight="1">
      <c r="A138" s="76"/>
      <c r="B138" s="77"/>
      <c r="C138" s="110">
        <f t="shared" si="2"/>
        <v>133</v>
      </c>
      <c r="D138" s="141" t="s">
        <v>734</v>
      </c>
      <c r="E138" s="146" t="s">
        <v>888</v>
      </c>
      <c r="F138" s="230"/>
      <c r="G138" s="189"/>
      <c r="I138" s="133"/>
    </row>
    <row r="139" spans="1:9" ht="31.5" customHeight="1">
      <c r="A139" s="76"/>
      <c r="B139" s="77"/>
      <c r="C139" s="110">
        <f t="shared" si="2"/>
        <v>134</v>
      </c>
      <c r="D139" s="139" t="s">
        <v>735</v>
      </c>
      <c r="E139" s="145" t="s">
        <v>888</v>
      </c>
      <c r="F139" s="225"/>
      <c r="G139" s="189"/>
      <c r="I139" s="133"/>
    </row>
    <row r="140" spans="1:9" ht="31.5" customHeight="1">
      <c r="A140" s="76"/>
      <c r="B140" s="77"/>
      <c r="C140" s="110">
        <f t="shared" si="2"/>
        <v>135</v>
      </c>
      <c r="D140" s="139" t="s">
        <v>736</v>
      </c>
      <c r="E140" s="145" t="s">
        <v>888</v>
      </c>
      <c r="F140" s="225"/>
      <c r="G140" s="189"/>
      <c r="I140" s="133"/>
    </row>
    <row r="141" spans="1:9" ht="40.5">
      <c r="A141" s="76"/>
      <c r="B141" s="77"/>
      <c r="C141" s="110">
        <f t="shared" si="2"/>
        <v>136</v>
      </c>
      <c r="D141" s="139" t="s">
        <v>737</v>
      </c>
      <c r="E141" s="145" t="s">
        <v>888</v>
      </c>
      <c r="F141" s="225"/>
      <c r="G141" s="189"/>
      <c r="I141" s="133"/>
    </row>
    <row r="142" spans="1:9" ht="54">
      <c r="A142" s="76"/>
      <c r="B142" s="77"/>
      <c r="C142" s="110">
        <f t="shared" si="2"/>
        <v>137</v>
      </c>
      <c r="D142" s="171" t="s">
        <v>843</v>
      </c>
      <c r="E142" s="146" t="s">
        <v>888</v>
      </c>
      <c r="F142" s="230"/>
      <c r="G142" s="189"/>
      <c r="I142" s="133"/>
    </row>
    <row r="143" spans="1:9" ht="31.5" customHeight="1">
      <c r="A143" s="76"/>
      <c r="B143" s="77"/>
      <c r="C143" s="110">
        <f t="shared" si="2"/>
        <v>138</v>
      </c>
      <c r="D143" s="141" t="s">
        <v>738</v>
      </c>
      <c r="E143" s="146" t="s">
        <v>888</v>
      </c>
      <c r="F143" s="230"/>
      <c r="G143" s="189"/>
      <c r="I143" s="133"/>
    </row>
    <row r="144" spans="1:9" ht="31.5" customHeight="1">
      <c r="A144" s="76"/>
      <c r="B144" s="77"/>
      <c r="C144" s="110">
        <f t="shared" si="2"/>
        <v>139</v>
      </c>
      <c r="D144" s="139" t="s">
        <v>739</v>
      </c>
      <c r="E144" s="146" t="s">
        <v>888</v>
      </c>
      <c r="F144" s="225"/>
      <c r="G144" s="189"/>
      <c r="I144" s="133"/>
    </row>
    <row r="145" spans="1:9" ht="31.5" customHeight="1">
      <c r="A145" s="76"/>
      <c r="B145" s="77"/>
      <c r="C145" s="110">
        <f t="shared" si="2"/>
        <v>140</v>
      </c>
      <c r="D145" s="139" t="s">
        <v>740</v>
      </c>
      <c r="E145" s="146" t="s">
        <v>888</v>
      </c>
      <c r="F145" s="225"/>
      <c r="G145" s="189"/>
      <c r="I145" s="133"/>
    </row>
    <row r="146" spans="1:9" ht="40.5">
      <c r="A146" s="76"/>
      <c r="B146" s="77"/>
      <c r="C146" s="110">
        <f t="shared" ref="C146:C198" si="3">ROW()-5</f>
        <v>141</v>
      </c>
      <c r="D146" s="139" t="s">
        <v>741</v>
      </c>
      <c r="E146" s="146" t="s">
        <v>888</v>
      </c>
      <c r="F146" s="225"/>
      <c r="G146" s="189"/>
      <c r="I146" s="133"/>
    </row>
    <row r="147" spans="1:9" ht="31.5" customHeight="1">
      <c r="A147" s="129"/>
      <c r="B147" s="7"/>
      <c r="C147" s="110">
        <f t="shared" si="3"/>
        <v>142</v>
      </c>
      <c r="D147" s="139" t="s">
        <v>742</v>
      </c>
      <c r="E147" s="146" t="s">
        <v>888</v>
      </c>
      <c r="F147" s="225"/>
      <c r="G147" s="189"/>
      <c r="I147" s="133"/>
    </row>
    <row r="148" spans="1:9" ht="40.5">
      <c r="A148" s="76" t="s">
        <v>743</v>
      </c>
      <c r="B148" s="77" t="s">
        <v>743</v>
      </c>
      <c r="C148" s="110">
        <f t="shared" si="3"/>
        <v>143</v>
      </c>
      <c r="D148" s="139" t="s">
        <v>744</v>
      </c>
      <c r="E148" s="146" t="s">
        <v>888</v>
      </c>
      <c r="F148" s="225"/>
      <c r="G148" s="189"/>
    </row>
    <row r="149" spans="1:9" ht="108">
      <c r="A149" s="76"/>
      <c r="B149" s="77"/>
      <c r="C149" s="110">
        <f t="shared" si="3"/>
        <v>144</v>
      </c>
      <c r="D149" s="139" t="s">
        <v>745</v>
      </c>
      <c r="E149" s="146" t="s">
        <v>888</v>
      </c>
      <c r="F149" s="225"/>
      <c r="G149" s="189"/>
    </row>
    <row r="150" spans="1:9" ht="40.5" customHeight="1">
      <c r="A150" s="76"/>
      <c r="B150" s="77"/>
      <c r="C150" s="110">
        <f t="shared" si="3"/>
        <v>145</v>
      </c>
      <c r="D150" s="139" t="s">
        <v>746</v>
      </c>
      <c r="E150" s="146" t="s">
        <v>888</v>
      </c>
      <c r="F150" s="225"/>
      <c r="G150" s="189"/>
    </row>
    <row r="151" spans="1:9" ht="40.5">
      <c r="A151" s="76"/>
      <c r="B151" s="77"/>
      <c r="C151" s="110">
        <f t="shared" si="3"/>
        <v>146</v>
      </c>
      <c r="D151" s="139" t="s">
        <v>747</v>
      </c>
      <c r="E151" s="146" t="s">
        <v>888</v>
      </c>
      <c r="F151" s="225"/>
      <c r="G151" s="189"/>
    </row>
    <row r="152" spans="1:9" ht="54" customHeight="1">
      <c r="A152" s="76"/>
      <c r="B152" s="77"/>
      <c r="C152" s="110">
        <f t="shared" si="3"/>
        <v>147</v>
      </c>
      <c r="D152" s="139" t="s">
        <v>748</v>
      </c>
      <c r="E152" s="146" t="s">
        <v>888</v>
      </c>
      <c r="F152" s="225"/>
      <c r="G152" s="189"/>
    </row>
    <row r="153" spans="1:9" ht="31.5" customHeight="1">
      <c r="A153" s="76"/>
      <c r="B153" s="77"/>
      <c r="C153" s="110">
        <f t="shared" si="3"/>
        <v>148</v>
      </c>
      <c r="D153" s="139" t="s">
        <v>749</v>
      </c>
      <c r="E153" s="146" t="s">
        <v>888</v>
      </c>
      <c r="F153" s="225"/>
      <c r="G153" s="189"/>
    </row>
    <row r="154" spans="1:9" ht="31.5" customHeight="1">
      <c r="A154" s="76"/>
      <c r="B154" s="77"/>
      <c r="C154" s="110">
        <f t="shared" si="3"/>
        <v>149</v>
      </c>
      <c r="D154" s="139" t="s">
        <v>750</v>
      </c>
      <c r="E154" s="146" t="s">
        <v>888</v>
      </c>
      <c r="F154" s="225"/>
      <c r="G154" s="189"/>
    </row>
    <row r="155" spans="1:9" ht="31.5" customHeight="1">
      <c r="A155" s="76"/>
      <c r="B155" s="77"/>
      <c r="C155" s="110">
        <f t="shared" si="3"/>
        <v>150</v>
      </c>
      <c r="D155" s="139" t="s">
        <v>751</v>
      </c>
      <c r="E155" s="146" t="s">
        <v>888</v>
      </c>
      <c r="F155" s="225"/>
      <c r="G155" s="189"/>
    </row>
    <row r="156" spans="1:9" ht="31.5" customHeight="1">
      <c r="A156" s="76"/>
      <c r="B156" s="77"/>
      <c r="C156" s="110">
        <f t="shared" si="3"/>
        <v>151</v>
      </c>
      <c r="D156" s="139" t="s">
        <v>752</v>
      </c>
      <c r="E156" s="146" t="s">
        <v>888</v>
      </c>
      <c r="F156" s="225"/>
      <c r="G156" s="189"/>
    </row>
    <row r="157" spans="1:9" ht="31.5" customHeight="1">
      <c r="A157" s="76"/>
      <c r="B157" s="77"/>
      <c r="C157" s="110">
        <f t="shared" si="3"/>
        <v>152</v>
      </c>
      <c r="D157" s="139" t="s">
        <v>753</v>
      </c>
      <c r="E157" s="146" t="s">
        <v>888</v>
      </c>
      <c r="F157" s="225"/>
      <c r="G157" s="189"/>
    </row>
    <row r="158" spans="1:9" ht="40.5">
      <c r="A158" s="76"/>
      <c r="B158" s="77"/>
      <c r="C158" s="110">
        <f t="shared" si="3"/>
        <v>153</v>
      </c>
      <c r="D158" s="139" t="s">
        <v>835</v>
      </c>
      <c r="E158" s="146" t="s">
        <v>888</v>
      </c>
      <c r="F158" s="225"/>
      <c r="G158" s="189"/>
    </row>
    <row r="159" spans="1:9" ht="31.5" customHeight="1">
      <c r="A159" s="76"/>
      <c r="B159" s="77"/>
      <c r="C159" s="110">
        <f t="shared" si="3"/>
        <v>154</v>
      </c>
      <c r="D159" s="139" t="s">
        <v>754</v>
      </c>
      <c r="E159" s="146" t="s">
        <v>888</v>
      </c>
      <c r="F159" s="225"/>
      <c r="G159" s="189"/>
    </row>
    <row r="160" spans="1:9" ht="31.5" customHeight="1">
      <c r="A160" s="129"/>
      <c r="B160" s="7"/>
      <c r="C160" s="110">
        <f t="shared" si="3"/>
        <v>155</v>
      </c>
      <c r="D160" s="139" t="s">
        <v>755</v>
      </c>
      <c r="E160" s="146" t="s">
        <v>888</v>
      </c>
      <c r="F160" s="225"/>
      <c r="G160" s="189"/>
    </row>
    <row r="161" spans="1:7" ht="31.5" customHeight="1">
      <c r="A161" s="76" t="s">
        <v>756</v>
      </c>
      <c r="B161" s="77" t="s">
        <v>756</v>
      </c>
      <c r="C161" s="110">
        <f t="shared" si="3"/>
        <v>156</v>
      </c>
      <c r="D161" s="139" t="s">
        <v>757</v>
      </c>
      <c r="E161" s="146" t="s">
        <v>888</v>
      </c>
      <c r="F161" s="225"/>
      <c r="G161" s="189"/>
    </row>
    <row r="162" spans="1:7" ht="54">
      <c r="A162" s="76"/>
      <c r="B162" s="77"/>
      <c r="C162" s="110">
        <f t="shared" si="3"/>
        <v>157</v>
      </c>
      <c r="D162" s="139" t="s">
        <v>893</v>
      </c>
      <c r="E162" s="146" t="s">
        <v>888</v>
      </c>
      <c r="F162" s="225"/>
      <c r="G162" s="189"/>
    </row>
    <row r="163" spans="1:7" ht="31.5" customHeight="1">
      <c r="A163" s="76"/>
      <c r="B163" s="77"/>
      <c r="C163" s="110">
        <f t="shared" si="3"/>
        <v>158</v>
      </c>
      <c r="D163" s="139" t="s">
        <v>894</v>
      </c>
      <c r="E163" s="146" t="s">
        <v>888</v>
      </c>
      <c r="F163" s="225"/>
      <c r="G163" s="189"/>
    </row>
    <row r="164" spans="1:7" ht="40.5">
      <c r="A164" s="76"/>
      <c r="B164" s="77"/>
      <c r="C164" s="110">
        <f t="shared" si="3"/>
        <v>159</v>
      </c>
      <c r="D164" s="139" t="s">
        <v>895</v>
      </c>
      <c r="E164" s="146" t="s">
        <v>888</v>
      </c>
      <c r="F164" s="225"/>
      <c r="G164" s="189"/>
    </row>
    <row r="165" spans="1:7" ht="31.5" customHeight="1">
      <c r="A165" s="76"/>
      <c r="B165" s="77"/>
      <c r="C165" s="110">
        <f t="shared" si="3"/>
        <v>160</v>
      </c>
      <c r="D165" s="139" t="s">
        <v>758</v>
      </c>
      <c r="E165" s="146" t="s">
        <v>888</v>
      </c>
      <c r="F165" s="225"/>
      <c r="G165" s="189"/>
    </row>
    <row r="166" spans="1:7" ht="31.5" customHeight="1">
      <c r="A166" s="129"/>
      <c r="B166" s="7"/>
      <c r="C166" s="110">
        <f t="shared" si="3"/>
        <v>161</v>
      </c>
      <c r="D166" s="139" t="s">
        <v>759</v>
      </c>
      <c r="E166" s="146" t="s">
        <v>888</v>
      </c>
      <c r="F166" s="225"/>
      <c r="G166" s="189"/>
    </row>
    <row r="167" spans="1:7" ht="31.5" customHeight="1">
      <c r="A167" s="76" t="s">
        <v>760</v>
      </c>
      <c r="B167" s="77" t="s">
        <v>760</v>
      </c>
      <c r="C167" s="110">
        <f t="shared" si="3"/>
        <v>162</v>
      </c>
      <c r="D167" s="139" t="s">
        <v>761</v>
      </c>
      <c r="E167" s="146" t="s">
        <v>888</v>
      </c>
      <c r="F167" s="225"/>
      <c r="G167" s="189"/>
    </row>
    <row r="168" spans="1:7" ht="31.5" customHeight="1">
      <c r="A168" s="76"/>
      <c r="B168" s="77"/>
      <c r="C168" s="110">
        <f t="shared" si="3"/>
        <v>163</v>
      </c>
      <c r="D168" s="139" t="s">
        <v>762</v>
      </c>
      <c r="E168" s="145" t="s">
        <v>855</v>
      </c>
      <c r="F168" s="225"/>
      <c r="G168" s="189"/>
    </row>
    <row r="169" spans="1:7" ht="31.5" customHeight="1">
      <c r="A169" s="76"/>
      <c r="B169" s="77"/>
      <c r="C169" s="110">
        <f t="shared" si="3"/>
        <v>164</v>
      </c>
      <c r="D169" s="139" t="s">
        <v>763</v>
      </c>
      <c r="E169" s="145" t="s">
        <v>855</v>
      </c>
      <c r="F169" s="225"/>
      <c r="G169" s="189"/>
    </row>
    <row r="170" spans="1:7" ht="67.5">
      <c r="A170" s="76"/>
      <c r="B170" s="77"/>
      <c r="C170" s="110">
        <f t="shared" si="3"/>
        <v>165</v>
      </c>
      <c r="D170" s="139" t="s">
        <v>896</v>
      </c>
      <c r="E170" s="145" t="s">
        <v>888</v>
      </c>
      <c r="F170" s="225"/>
      <c r="G170" s="189"/>
    </row>
    <row r="171" spans="1:7" ht="40.5">
      <c r="A171" s="76"/>
      <c r="B171" s="77"/>
      <c r="C171" s="110">
        <f t="shared" si="3"/>
        <v>166</v>
      </c>
      <c r="D171" s="139" t="s">
        <v>836</v>
      </c>
      <c r="E171" s="145" t="s">
        <v>855</v>
      </c>
      <c r="F171" s="225"/>
      <c r="G171" s="189"/>
    </row>
    <row r="172" spans="1:7" ht="31.5" customHeight="1">
      <c r="A172" s="76"/>
      <c r="B172" s="77"/>
      <c r="C172" s="110">
        <f t="shared" si="3"/>
        <v>167</v>
      </c>
      <c r="D172" s="139" t="s">
        <v>764</v>
      </c>
      <c r="E172" s="145" t="s">
        <v>888</v>
      </c>
      <c r="F172" s="225"/>
      <c r="G172" s="189"/>
    </row>
    <row r="173" spans="1:7" ht="54">
      <c r="A173" s="76"/>
      <c r="B173" s="77"/>
      <c r="C173" s="110">
        <f t="shared" si="3"/>
        <v>168</v>
      </c>
      <c r="D173" s="139" t="s">
        <v>765</v>
      </c>
      <c r="E173" s="145" t="s">
        <v>888</v>
      </c>
      <c r="F173" s="225"/>
      <c r="G173" s="189"/>
    </row>
    <row r="174" spans="1:7" ht="31.5" customHeight="1">
      <c r="A174" s="76"/>
      <c r="B174" s="77"/>
      <c r="C174" s="110">
        <f t="shared" si="3"/>
        <v>169</v>
      </c>
      <c r="D174" s="139" t="s">
        <v>766</v>
      </c>
      <c r="E174" s="145" t="s">
        <v>888</v>
      </c>
      <c r="F174" s="225"/>
      <c r="G174" s="189"/>
    </row>
    <row r="175" spans="1:7" ht="31.5" customHeight="1">
      <c r="A175" s="76"/>
      <c r="B175" s="77"/>
      <c r="C175" s="110">
        <f t="shared" si="3"/>
        <v>170</v>
      </c>
      <c r="D175" s="139" t="s">
        <v>767</v>
      </c>
      <c r="E175" s="145" t="s">
        <v>888</v>
      </c>
      <c r="F175" s="225"/>
      <c r="G175" s="189"/>
    </row>
    <row r="176" spans="1:7" ht="31.5" customHeight="1">
      <c r="A176" s="129"/>
      <c r="B176" s="7"/>
      <c r="C176" s="110">
        <f t="shared" si="3"/>
        <v>171</v>
      </c>
      <c r="D176" s="139" t="s">
        <v>768</v>
      </c>
      <c r="E176" s="145" t="s">
        <v>888</v>
      </c>
      <c r="F176" s="225"/>
      <c r="G176" s="189"/>
    </row>
    <row r="177" spans="1:7" ht="31.5" customHeight="1">
      <c r="A177" s="76" t="s">
        <v>769</v>
      </c>
      <c r="B177" s="77" t="s">
        <v>769</v>
      </c>
      <c r="C177" s="110">
        <f t="shared" si="3"/>
        <v>172</v>
      </c>
      <c r="D177" s="141" t="s">
        <v>770</v>
      </c>
      <c r="E177" s="146" t="s">
        <v>888</v>
      </c>
      <c r="F177" s="230"/>
      <c r="G177" s="189"/>
    </row>
    <row r="178" spans="1:7" ht="40.5">
      <c r="A178" s="76"/>
      <c r="B178" s="77"/>
      <c r="C178" s="110">
        <f t="shared" si="3"/>
        <v>173</v>
      </c>
      <c r="D178" s="139" t="s">
        <v>771</v>
      </c>
      <c r="E178" s="145" t="s">
        <v>888</v>
      </c>
      <c r="F178" s="225"/>
      <c r="G178" s="189"/>
    </row>
    <row r="179" spans="1:7" ht="31.5" customHeight="1">
      <c r="A179" s="76"/>
      <c r="B179" s="77"/>
      <c r="C179" s="110">
        <f t="shared" si="3"/>
        <v>174</v>
      </c>
      <c r="D179" s="139" t="s">
        <v>772</v>
      </c>
      <c r="E179" s="145" t="s">
        <v>888</v>
      </c>
      <c r="F179" s="225"/>
      <c r="G179" s="189"/>
    </row>
    <row r="180" spans="1:7" ht="31.5" customHeight="1">
      <c r="A180" s="76"/>
      <c r="B180" s="77"/>
      <c r="C180" s="110">
        <f t="shared" si="3"/>
        <v>175</v>
      </c>
      <c r="D180" s="139" t="s">
        <v>773</v>
      </c>
      <c r="E180" s="145" t="s">
        <v>888</v>
      </c>
      <c r="F180" s="225"/>
      <c r="G180" s="189"/>
    </row>
    <row r="181" spans="1:7" ht="31.5" customHeight="1">
      <c r="A181" s="76"/>
      <c r="B181" s="77"/>
      <c r="C181" s="110">
        <f t="shared" si="3"/>
        <v>176</v>
      </c>
      <c r="D181" s="139" t="s">
        <v>897</v>
      </c>
      <c r="E181" s="145" t="s">
        <v>888</v>
      </c>
      <c r="F181" s="225"/>
      <c r="G181" s="189"/>
    </row>
    <row r="182" spans="1:7" ht="31.5" customHeight="1">
      <c r="A182" s="76"/>
      <c r="B182" s="77"/>
      <c r="C182" s="110">
        <f t="shared" si="3"/>
        <v>177</v>
      </c>
      <c r="D182" s="139" t="s">
        <v>898</v>
      </c>
      <c r="E182" s="145" t="s">
        <v>888</v>
      </c>
      <c r="F182" s="225"/>
      <c r="G182" s="189"/>
    </row>
    <row r="183" spans="1:7" ht="31.5" customHeight="1">
      <c r="A183" s="76"/>
      <c r="B183" s="77"/>
      <c r="C183" s="110">
        <f t="shared" si="3"/>
        <v>178</v>
      </c>
      <c r="D183" s="139" t="s">
        <v>774</v>
      </c>
      <c r="E183" s="145" t="s">
        <v>888</v>
      </c>
      <c r="F183" s="225"/>
      <c r="G183" s="189"/>
    </row>
    <row r="184" spans="1:7" ht="31.5" customHeight="1">
      <c r="A184" s="76"/>
      <c r="B184" s="77"/>
      <c r="C184" s="110">
        <f t="shared" si="3"/>
        <v>179</v>
      </c>
      <c r="D184" s="139" t="s">
        <v>775</v>
      </c>
      <c r="E184" s="145" t="s">
        <v>888</v>
      </c>
      <c r="F184" s="225"/>
      <c r="G184" s="189"/>
    </row>
    <row r="185" spans="1:7" ht="31.5" customHeight="1">
      <c r="A185" s="76"/>
      <c r="B185" s="77"/>
      <c r="C185" s="110">
        <f t="shared" si="3"/>
        <v>180</v>
      </c>
      <c r="D185" s="139" t="s">
        <v>776</v>
      </c>
      <c r="E185" s="145" t="s">
        <v>888</v>
      </c>
      <c r="F185" s="225"/>
      <c r="G185" s="189"/>
    </row>
    <row r="186" spans="1:7" ht="27">
      <c r="A186" s="76"/>
      <c r="B186" s="77"/>
      <c r="C186" s="110">
        <f t="shared" si="3"/>
        <v>181</v>
      </c>
      <c r="D186" s="139" t="s">
        <v>899</v>
      </c>
      <c r="E186" s="145" t="s">
        <v>888</v>
      </c>
      <c r="F186" s="225"/>
      <c r="G186" s="189"/>
    </row>
    <row r="187" spans="1:7" ht="31.5" customHeight="1">
      <c r="A187" s="76"/>
      <c r="B187" s="77"/>
      <c r="C187" s="110">
        <f t="shared" si="3"/>
        <v>182</v>
      </c>
      <c r="D187" s="139" t="s">
        <v>844</v>
      </c>
      <c r="E187" s="145" t="s">
        <v>888</v>
      </c>
      <c r="F187" s="225"/>
      <c r="G187" s="189"/>
    </row>
    <row r="188" spans="1:7" ht="31.5" customHeight="1">
      <c r="A188" s="76"/>
      <c r="B188" s="77"/>
      <c r="C188" s="110">
        <f t="shared" si="3"/>
        <v>183</v>
      </c>
      <c r="D188" s="139" t="s">
        <v>900</v>
      </c>
      <c r="E188" s="145" t="s">
        <v>888</v>
      </c>
      <c r="F188" s="225"/>
      <c r="G188" s="189"/>
    </row>
    <row r="189" spans="1:7" ht="31.5" customHeight="1">
      <c r="A189" s="129"/>
      <c r="B189" s="7"/>
      <c r="C189" s="110">
        <f t="shared" si="3"/>
        <v>184</v>
      </c>
      <c r="D189" s="139" t="s">
        <v>777</v>
      </c>
      <c r="E189" s="145" t="s">
        <v>888</v>
      </c>
      <c r="F189" s="225"/>
      <c r="G189" s="189"/>
    </row>
    <row r="190" spans="1:7" ht="31.5" customHeight="1">
      <c r="A190" s="76" t="s">
        <v>778</v>
      </c>
      <c r="B190" s="77" t="s">
        <v>778</v>
      </c>
      <c r="C190" s="110">
        <f t="shared" si="3"/>
        <v>185</v>
      </c>
      <c r="D190" s="139" t="s">
        <v>780</v>
      </c>
      <c r="E190" s="145" t="s">
        <v>888</v>
      </c>
      <c r="F190" s="225"/>
      <c r="G190" s="189"/>
    </row>
    <row r="191" spans="1:7" ht="40.5">
      <c r="A191" s="76"/>
      <c r="B191" s="77"/>
      <c r="C191" s="110">
        <f t="shared" si="3"/>
        <v>186</v>
      </c>
      <c r="D191" s="139" t="s">
        <v>781</v>
      </c>
      <c r="E191" s="145" t="s">
        <v>888</v>
      </c>
      <c r="F191" s="225"/>
      <c r="G191" s="189"/>
    </row>
    <row r="192" spans="1:7" ht="31.5" customHeight="1">
      <c r="A192" s="76"/>
      <c r="B192" s="77"/>
      <c r="C192" s="110">
        <f t="shared" si="3"/>
        <v>187</v>
      </c>
      <c r="D192" s="139" t="s">
        <v>782</v>
      </c>
      <c r="E192" s="145" t="s">
        <v>888</v>
      </c>
      <c r="F192" s="225"/>
      <c r="G192" s="189"/>
    </row>
    <row r="193" spans="1:7" ht="31.5" customHeight="1">
      <c r="A193" s="76"/>
      <c r="B193" s="77"/>
      <c r="C193" s="110">
        <f t="shared" si="3"/>
        <v>188</v>
      </c>
      <c r="D193" s="139" t="s">
        <v>901</v>
      </c>
      <c r="E193" s="145" t="s">
        <v>888</v>
      </c>
      <c r="F193" s="225"/>
      <c r="G193" s="189"/>
    </row>
    <row r="194" spans="1:7" ht="31.5" customHeight="1">
      <c r="A194" s="76"/>
      <c r="B194" s="77"/>
      <c r="C194" s="110">
        <f t="shared" si="3"/>
        <v>189</v>
      </c>
      <c r="D194" s="139" t="s">
        <v>783</v>
      </c>
      <c r="E194" s="145" t="s">
        <v>888</v>
      </c>
      <c r="F194" s="225"/>
      <c r="G194" s="189"/>
    </row>
    <row r="195" spans="1:7" ht="31.5" customHeight="1">
      <c r="A195" s="76"/>
      <c r="B195" s="77"/>
      <c r="C195" s="110">
        <f t="shared" si="3"/>
        <v>190</v>
      </c>
      <c r="D195" s="139" t="s">
        <v>784</v>
      </c>
      <c r="E195" s="145" t="s">
        <v>888</v>
      </c>
      <c r="F195" s="225"/>
      <c r="G195" s="189"/>
    </row>
    <row r="196" spans="1:7" ht="31.5" customHeight="1">
      <c r="A196" s="76"/>
      <c r="B196" s="77"/>
      <c r="C196" s="110">
        <f t="shared" si="3"/>
        <v>191</v>
      </c>
      <c r="D196" s="139" t="s">
        <v>785</v>
      </c>
      <c r="E196" s="145" t="s">
        <v>888</v>
      </c>
      <c r="F196" s="225"/>
      <c r="G196" s="189"/>
    </row>
    <row r="197" spans="1:7" ht="27">
      <c r="A197" s="76"/>
      <c r="B197" s="77"/>
      <c r="C197" s="110">
        <f t="shared" si="3"/>
        <v>192</v>
      </c>
      <c r="D197" s="139" t="s">
        <v>902</v>
      </c>
      <c r="E197" s="145" t="s">
        <v>888</v>
      </c>
      <c r="F197" s="225"/>
      <c r="G197" s="189"/>
    </row>
    <row r="198" spans="1:7" ht="31.5" customHeight="1">
      <c r="A198" s="76"/>
      <c r="B198" s="77"/>
      <c r="C198" s="110">
        <f t="shared" si="3"/>
        <v>193</v>
      </c>
      <c r="D198" s="139" t="s">
        <v>903</v>
      </c>
      <c r="E198" s="145" t="s">
        <v>888</v>
      </c>
      <c r="F198" s="225"/>
      <c r="G198" s="189"/>
    </row>
    <row r="199" spans="1:7" ht="31.5" customHeight="1">
      <c r="A199" s="76"/>
      <c r="B199" s="77"/>
      <c r="C199" s="110">
        <f t="shared" ref="C199:C250" si="4">ROW()-5</f>
        <v>194</v>
      </c>
      <c r="D199" s="139" t="s">
        <v>845</v>
      </c>
      <c r="E199" s="145" t="s">
        <v>888</v>
      </c>
      <c r="F199" s="225"/>
      <c r="G199" s="189"/>
    </row>
    <row r="200" spans="1:7" ht="27">
      <c r="A200" s="76"/>
      <c r="B200" s="77"/>
      <c r="C200" s="110">
        <f t="shared" si="4"/>
        <v>195</v>
      </c>
      <c r="D200" s="139" t="s">
        <v>904</v>
      </c>
      <c r="E200" s="145" t="s">
        <v>888</v>
      </c>
      <c r="F200" s="225"/>
      <c r="G200" s="189"/>
    </row>
    <row r="201" spans="1:7" ht="31.5" customHeight="1">
      <c r="A201" s="76"/>
      <c r="B201" s="77"/>
      <c r="C201" s="110">
        <f t="shared" si="4"/>
        <v>196</v>
      </c>
      <c r="D201" s="139" t="s">
        <v>786</v>
      </c>
      <c r="E201" s="145" t="s">
        <v>888</v>
      </c>
      <c r="F201" s="225"/>
      <c r="G201" s="189"/>
    </row>
    <row r="202" spans="1:7" ht="31.5" customHeight="1">
      <c r="A202" s="129"/>
      <c r="B202" s="7"/>
      <c r="C202" s="110">
        <f t="shared" si="4"/>
        <v>197</v>
      </c>
      <c r="D202" s="139" t="s">
        <v>779</v>
      </c>
      <c r="E202" s="145" t="s">
        <v>888</v>
      </c>
      <c r="F202" s="225"/>
      <c r="G202" s="189"/>
    </row>
    <row r="203" spans="1:7" ht="31.5" customHeight="1">
      <c r="A203" s="76" t="s">
        <v>787</v>
      </c>
      <c r="B203" s="77" t="s">
        <v>787</v>
      </c>
      <c r="C203" s="110">
        <f t="shared" si="4"/>
        <v>198</v>
      </c>
      <c r="D203" s="139" t="s">
        <v>788</v>
      </c>
      <c r="E203" s="145" t="s">
        <v>888</v>
      </c>
      <c r="F203" s="225"/>
      <c r="G203" s="189"/>
    </row>
    <row r="204" spans="1:7" ht="40.5">
      <c r="A204" s="76"/>
      <c r="B204" s="77"/>
      <c r="C204" s="110">
        <f t="shared" si="4"/>
        <v>199</v>
      </c>
      <c r="D204" s="139" t="s">
        <v>789</v>
      </c>
      <c r="E204" s="145" t="s">
        <v>888</v>
      </c>
      <c r="F204" s="225"/>
      <c r="G204" s="189"/>
    </row>
    <row r="205" spans="1:7" ht="40.5" customHeight="1">
      <c r="A205" s="76"/>
      <c r="B205" s="77"/>
      <c r="C205" s="110">
        <f t="shared" si="4"/>
        <v>200</v>
      </c>
      <c r="D205" s="139" t="s">
        <v>790</v>
      </c>
      <c r="E205" s="145" t="s">
        <v>888</v>
      </c>
      <c r="F205" s="225"/>
      <c r="G205" s="189"/>
    </row>
    <row r="206" spans="1:7" ht="31.5" customHeight="1">
      <c r="A206" s="76"/>
      <c r="B206" s="77"/>
      <c r="C206" s="110">
        <f t="shared" si="4"/>
        <v>201</v>
      </c>
      <c r="D206" s="139" t="s">
        <v>791</v>
      </c>
      <c r="E206" s="145" t="s">
        <v>888</v>
      </c>
      <c r="F206" s="225"/>
      <c r="G206" s="189"/>
    </row>
    <row r="207" spans="1:7" ht="31.5" customHeight="1">
      <c r="A207" s="76"/>
      <c r="B207" s="77"/>
      <c r="C207" s="110">
        <f t="shared" si="4"/>
        <v>202</v>
      </c>
      <c r="D207" s="139" t="s">
        <v>792</v>
      </c>
      <c r="E207" s="145" t="s">
        <v>888</v>
      </c>
      <c r="F207" s="225"/>
      <c r="G207" s="189"/>
    </row>
    <row r="208" spans="1:7" ht="31.5" customHeight="1">
      <c r="A208" s="76"/>
      <c r="B208" s="77"/>
      <c r="C208" s="110">
        <f t="shared" si="4"/>
        <v>203</v>
      </c>
      <c r="D208" s="139" t="s">
        <v>793</v>
      </c>
      <c r="E208" s="145" t="s">
        <v>888</v>
      </c>
      <c r="F208" s="225"/>
      <c r="G208" s="189"/>
    </row>
    <row r="209" spans="1:7" ht="31.5" customHeight="1">
      <c r="A209" s="76"/>
      <c r="B209" s="77"/>
      <c r="C209" s="110">
        <f t="shared" si="4"/>
        <v>204</v>
      </c>
      <c r="D209" s="139" t="s">
        <v>794</v>
      </c>
      <c r="E209" s="145" t="s">
        <v>888</v>
      </c>
      <c r="F209" s="225"/>
      <c r="G209" s="189"/>
    </row>
    <row r="210" spans="1:7" ht="31.5" customHeight="1">
      <c r="A210" s="76"/>
      <c r="B210" s="77"/>
      <c r="C210" s="110">
        <f t="shared" si="4"/>
        <v>205</v>
      </c>
      <c r="D210" s="139" t="s">
        <v>795</v>
      </c>
      <c r="E210" s="145" t="s">
        <v>888</v>
      </c>
      <c r="F210" s="225"/>
      <c r="G210" s="189"/>
    </row>
    <row r="211" spans="1:7" ht="31.5" customHeight="1">
      <c r="A211" s="76"/>
      <c r="B211" s="77"/>
      <c r="C211" s="110">
        <f t="shared" si="4"/>
        <v>206</v>
      </c>
      <c r="D211" s="139" t="s">
        <v>796</v>
      </c>
      <c r="E211" s="145" t="s">
        <v>888</v>
      </c>
      <c r="F211" s="225"/>
      <c r="G211" s="189"/>
    </row>
    <row r="212" spans="1:7" ht="31.5" customHeight="1">
      <c r="A212" s="76"/>
      <c r="B212" s="77"/>
      <c r="C212" s="110">
        <f t="shared" si="4"/>
        <v>207</v>
      </c>
      <c r="D212" s="139" t="s">
        <v>797</v>
      </c>
      <c r="E212" s="145" t="s">
        <v>888</v>
      </c>
      <c r="F212" s="225"/>
      <c r="G212" s="189"/>
    </row>
    <row r="213" spans="1:7" ht="31.5" customHeight="1">
      <c r="A213" s="129"/>
      <c r="B213" s="7"/>
      <c r="C213" s="110">
        <f t="shared" si="4"/>
        <v>208</v>
      </c>
      <c r="D213" s="139" t="s">
        <v>798</v>
      </c>
      <c r="E213" s="145" t="s">
        <v>888</v>
      </c>
      <c r="F213" s="225"/>
      <c r="G213" s="189"/>
    </row>
    <row r="214" spans="1:7" ht="31.5" customHeight="1">
      <c r="A214" s="76" t="s">
        <v>90</v>
      </c>
      <c r="B214" s="77" t="s">
        <v>799</v>
      </c>
      <c r="C214" s="110">
        <f t="shared" si="4"/>
        <v>209</v>
      </c>
      <c r="D214" s="172" t="s">
        <v>846</v>
      </c>
      <c r="E214" s="145" t="s">
        <v>888</v>
      </c>
      <c r="F214" s="225"/>
      <c r="G214" s="189"/>
    </row>
    <row r="215" spans="1:7" ht="31.5" customHeight="1">
      <c r="A215" s="129"/>
      <c r="B215" s="7"/>
      <c r="C215" s="110">
        <f t="shared" si="4"/>
        <v>210</v>
      </c>
      <c r="D215" s="172" t="s">
        <v>856</v>
      </c>
      <c r="E215" s="145" t="s">
        <v>888</v>
      </c>
      <c r="F215" s="225"/>
      <c r="G215" s="189"/>
    </row>
    <row r="216" spans="1:7" ht="31.5" customHeight="1">
      <c r="A216" s="76" t="s">
        <v>801</v>
      </c>
      <c r="B216" s="77" t="s">
        <v>801</v>
      </c>
      <c r="C216" s="110">
        <f t="shared" si="4"/>
        <v>211</v>
      </c>
      <c r="D216" s="172" t="s">
        <v>847</v>
      </c>
      <c r="E216" s="145" t="s">
        <v>888</v>
      </c>
      <c r="F216" s="225"/>
      <c r="G216" s="189"/>
    </row>
    <row r="217" spans="1:7" ht="31.5" customHeight="1">
      <c r="A217" s="76"/>
      <c r="B217" s="77"/>
      <c r="C217" s="110">
        <f t="shared" si="4"/>
        <v>212</v>
      </c>
      <c r="D217" s="139" t="s">
        <v>802</v>
      </c>
      <c r="E217" s="145" t="s">
        <v>888</v>
      </c>
      <c r="F217" s="225"/>
      <c r="G217" s="189"/>
    </row>
    <row r="218" spans="1:7" ht="31.5" customHeight="1">
      <c r="A218" s="76"/>
      <c r="B218" s="77"/>
      <c r="C218" s="110">
        <f t="shared" si="4"/>
        <v>213</v>
      </c>
      <c r="D218" s="139" t="s">
        <v>803</v>
      </c>
      <c r="E218" s="145" t="s">
        <v>888</v>
      </c>
      <c r="F218" s="225"/>
      <c r="G218" s="189"/>
    </row>
    <row r="219" spans="1:7" ht="31.5" customHeight="1">
      <c r="A219" s="76"/>
      <c r="B219" s="77"/>
      <c r="C219" s="110">
        <f t="shared" si="4"/>
        <v>214</v>
      </c>
      <c r="D219" s="139" t="s">
        <v>804</v>
      </c>
      <c r="E219" s="145" t="s">
        <v>888</v>
      </c>
      <c r="F219" s="225"/>
      <c r="G219" s="189"/>
    </row>
    <row r="220" spans="1:7" ht="31.5" customHeight="1">
      <c r="A220" s="76"/>
      <c r="B220" s="77"/>
      <c r="C220" s="110">
        <f t="shared" si="4"/>
        <v>215</v>
      </c>
      <c r="D220" s="139" t="s">
        <v>805</v>
      </c>
      <c r="E220" s="145" t="s">
        <v>888</v>
      </c>
      <c r="F220" s="225"/>
      <c r="G220" s="189"/>
    </row>
    <row r="221" spans="1:7" ht="31.5" customHeight="1">
      <c r="A221" s="129"/>
      <c r="B221" s="7"/>
      <c r="C221" s="110">
        <f t="shared" si="4"/>
        <v>216</v>
      </c>
      <c r="D221" s="139" t="s">
        <v>800</v>
      </c>
      <c r="E221" s="145" t="s">
        <v>888</v>
      </c>
      <c r="F221" s="225"/>
      <c r="G221" s="189"/>
    </row>
    <row r="222" spans="1:7" ht="31.5" customHeight="1">
      <c r="A222" s="76" t="s">
        <v>806</v>
      </c>
      <c r="B222" s="77" t="s">
        <v>807</v>
      </c>
      <c r="C222" s="110">
        <f t="shared" si="4"/>
        <v>217</v>
      </c>
      <c r="D222" s="139" t="s">
        <v>905</v>
      </c>
      <c r="E222" s="145" t="s">
        <v>888</v>
      </c>
      <c r="F222" s="225"/>
      <c r="G222" s="189"/>
    </row>
    <row r="223" spans="1:7" ht="31.5" customHeight="1">
      <c r="A223" s="76"/>
      <c r="B223" s="77"/>
      <c r="C223" s="110">
        <f t="shared" si="4"/>
        <v>218</v>
      </c>
      <c r="D223" s="139" t="s">
        <v>848</v>
      </c>
      <c r="E223" s="145" t="s">
        <v>888</v>
      </c>
      <c r="F223" s="225"/>
      <c r="G223" s="189"/>
    </row>
    <row r="224" spans="1:7" ht="31.5" customHeight="1">
      <c r="A224" s="76"/>
      <c r="B224" s="77"/>
      <c r="C224" s="110">
        <f t="shared" si="4"/>
        <v>219</v>
      </c>
      <c r="D224" s="139" t="s">
        <v>849</v>
      </c>
      <c r="E224" s="145" t="s">
        <v>888</v>
      </c>
      <c r="F224" s="225"/>
      <c r="G224" s="189"/>
    </row>
    <row r="225" spans="1:7" ht="31.5" customHeight="1">
      <c r="A225" s="76"/>
      <c r="B225" s="77"/>
      <c r="C225" s="110">
        <f t="shared" si="4"/>
        <v>220</v>
      </c>
      <c r="D225" s="139" t="s">
        <v>850</v>
      </c>
      <c r="E225" s="145" t="s">
        <v>888</v>
      </c>
      <c r="F225" s="225"/>
      <c r="G225" s="189"/>
    </row>
    <row r="226" spans="1:7" ht="31.5" customHeight="1">
      <c r="A226" s="76"/>
      <c r="B226" s="77"/>
      <c r="C226" s="110">
        <f t="shared" si="4"/>
        <v>221</v>
      </c>
      <c r="D226" s="139" t="s">
        <v>851</v>
      </c>
      <c r="E226" s="145" t="s">
        <v>888</v>
      </c>
      <c r="F226" s="225"/>
      <c r="G226" s="189"/>
    </row>
    <row r="227" spans="1:7" ht="31.5" customHeight="1">
      <c r="A227" s="76"/>
      <c r="B227" s="77"/>
      <c r="C227" s="110">
        <f t="shared" si="4"/>
        <v>222</v>
      </c>
      <c r="D227" s="139" t="s">
        <v>852</v>
      </c>
      <c r="E227" s="145" t="s">
        <v>888</v>
      </c>
      <c r="F227" s="225"/>
      <c r="G227" s="189"/>
    </row>
    <row r="228" spans="1:7" ht="31.5" customHeight="1">
      <c r="A228" s="76"/>
      <c r="B228" s="77"/>
      <c r="C228" s="110">
        <f t="shared" si="4"/>
        <v>223</v>
      </c>
      <c r="D228" s="139" t="s">
        <v>853</v>
      </c>
      <c r="E228" s="145" t="s">
        <v>888</v>
      </c>
      <c r="F228" s="225"/>
      <c r="G228" s="189"/>
    </row>
    <row r="229" spans="1:7" ht="31.5" customHeight="1">
      <c r="A229" s="131" t="s">
        <v>808</v>
      </c>
      <c r="B229" s="8" t="s">
        <v>808</v>
      </c>
      <c r="C229" s="110">
        <f t="shared" si="4"/>
        <v>224</v>
      </c>
      <c r="D229" s="139" t="s">
        <v>809</v>
      </c>
      <c r="E229" s="145" t="s">
        <v>888</v>
      </c>
      <c r="F229" s="225"/>
      <c r="G229" s="189"/>
    </row>
    <row r="230" spans="1:7" ht="31.5" customHeight="1">
      <c r="A230" s="130" t="s">
        <v>810</v>
      </c>
      <c r="B230" s="8" t="s">
        <v>810</v>
      </c>
      <c r="C230" s="110">
        <f t="shared" si="4"/>
        <v>225</v>
      </c>
      <c r="D230" s="139" t="s">
        <v>811</v>
      </c>
      <c r="E230" s="145" t="s">
        <v>888</v>
      </c>
      <c r="F230" s="225"/>
      <c r="G230" s="189"/>
    </row>
    <row r="231" spans="1:7" ht="108">
      <c r="A231" s="76" t="s">
        <v>812</v>
      </c>
      <c r="B231" s="77" t="s">
        <v>812</v>
      </c>
      <c r="C231" s="110">
        <f t="shared" si="4"/>
        <v>226</v>
      </c>
      <c r="D231" s="139" t="s">
        <v>816</v>
      </c>
      <c r="E231" s="145" t="s">
        <v>888</v>
      </c>
      <c r="F231" s="225"/>
      <c r="G231" s="189"/>
    </row>
    <row r="232" spans="1:7" ht="31.5" customHeight="1">
      <c r="A232" s="76"/>
      <c r="B232" s="77"/>
      <c r="C232" s="110">
        <f t="shared" si="4"/>
        <v>227</v>
      </c>
      <c r="D232" s="139" t="s">
        <v>813</v>
      </c>
      <c r="E232" s="145" t="s">
        <v>888</v>
      </c>
      <c r="F232" s="225"/>
      <c r="G232" s="189"/>
    </row>
    <row r="233" spans="1:7" ht="40.5">
      <c r="A233" s="76"/>
      <c r="B233" s="77"/>
      <c r="C233" s="110">
        <f t="shared" si="4"/>
        <v>228</v>
      </c>
      <c r="D233" s="139" t="s">
        <v>817</v>
      </c>
      <c r="E233" s="145" t="s">
        <v>888</v>
      </c>
      <c r="F233" s="225"/>
      <c r="G233" s="189"/>
    </row>
    <row r="234" spans="1:7" ht="31.5" customHeight="1">
      <c r="A234" s="76"/>
      <c r="B234" s="77"/>
      <c r="C234" s="110">
        <f t="shared" si="4"/>
        <v>229</v>
      </c>
      <c r="D234" s="139" t="s">
        <v>818</v>
      </c>
      <c r="E234" s="145" t="s">
        <v>888</v>
      </c>
      <c r="F234" s="225"/>
      <c r="G234" s="189"/>
    </row>
    <row r="235" spans="1:7" ht="40.5" customHeight="1">
      <c r="A235" s="76"/>
      <c r="B235" s="77"/>
      <c r="C235" s="110">
        <f t="shared" si="4"/>
        <v>230</v>
      </c>
      <c r="D235" s="139" t="s">
        <v>819</v>
      </c>
      <c r="E235" s="145" t="s">
        <v>888</v>
      </c>
      <c r="F235" s="225"/>
      <c r="G235" s="189"/>
    </row>
    <row r="236" spans="1:7" ht="31.5" customHeight="1">
      <c r="A236" s="76"/>
      <c r="B236" s="77"/>
      <c r="C236" s="110">
        <f t="shared" si="4"/>
        <v>231</v>
      </c>
      <c r="D236" s="139" t="s">
        <v>820</v>
      </c>
      <c r="E236" s="145" t="s">
        <v>855</v>
      </c>
      <c r="F236" s="225"/>
      <c r="G236" s="189"/>
    </row>
    <row r="237" spans="1:7" ht="31.5" customHeight="1">
      <c r="A237" s="76"/>
      <c r="B237" s="77"/>
      <c r="C237" s="110">
        <f t="shared" si="4"/>
        <v>232</v>
      </c>
      <c r="D237" s="139" t="s">
        <v>821</v>
      </c>
      <c r="E237" s="145" t="s">
        <v>888</v>
      </c>
      <c r="F237" s="225"/>
      <c r="G237" s="189"/>
    </row>
    <row r="238" spans="1:7" ht="31.5" customHeight="1">
      <c r="A238" s="76"/>
      <c r="B238" s="77"/>
      <c r="C238" s="110">
        <f t="shared" si="4"/>
        <v>233</v>
      </c>
      <c r="D238" s="139" t="s">
        <v>814</v>
      </c>
      <c r="E238" s="145" t="s">
        <v>888</v>
      </c>
      <c r="F238" s="225"/>
      <c r="G238" s="189"/>
    </row>
    <row r="239" spans="1:7" ht="54">
      <c r="A239" s="129"/>
      <c r="B239" s="7"/>
      <c r="C239" s="110">
        <f t="shared" si="4"/>
        <v>234</v>
      </c>
      <c r="D239" s="139" t="s">
        <v>815</v>
      </c>
      <c r="E239" s="145" t="s">
        <v>888</v>
      </c>
      <c r="F239" s="225"/>
      <c r="G239" s="189"/>
    </row>
    <row r="240" spans="1:7" ht="31.5" customHeight="1">
      <c r="A240" s="76" t="s">
        <v>822</v>
      </c>
      <c r="B240" s="77" t="s">
        <v>822</v>
      </c>
      <c r="C240" s="110">
        <f t="shared" si="4"/>
        <v>235</v>
      </c>
      <c r="D240" s="139" t="s">
        <v>823</v>
      </c>
      <c r="E240" s="145" t="s">
        <v>888</v>
      </c>
      <c r="F240" s="225"/>
      <c r="G240" s="189"/>
    </row>
    <row r="241" spans="1:7" ht="40.5">
      <c r="A241" s="76"/>
      <c r="B241" s="77"/>
      <c r="C241" s="110">
        <f t="shared" si="4"/>
        <v>236</v>
      </c>
      <c r="D241" s="139" t="s">
        <v>826</v>
      </c>
      <c r="E241" s="145" t="s">
        <v>888</v>
      </c>
      <c r="F241" s="225"/>
      <c r="G241" s="189"/>
    </row>
    <row r="242" spans="1:7" ht="31.5" customHeight="1">
      <c r="A242" s="76"/>
      <c r="B242" s="77"/>
      <c r="C242" s="110">
        <f t="shared" si="4"/>
        <v>237</v>
      </c>
      <c r="D242" s="139" t="s">
        <v>824</v>
      </c>
      <c r="E242" s="145" t="s">
        <v>888</v>
      </c>
      <c r="F242" s="225"/>
      <c r="G242" s="189"/>
    </row>
    <row r="243" spans="1:7" ht="31.5" customHeight="1">
      <c r="A243" s="129"/>
      <c r="B243" s="7"/>
      <c r="C243" s="110">
        <f t="shared" si="4"/>
        <v>238</v>
      </c>
      <c r="D243" s="139" t="s">
        <v>825</v>
      </c>
      <c r="E243" s="145" t="s">
        <v>888</v>
      </c>
      <c r="F243" s="225"/>
      <c r="G243" s="189"/>
    </row>
    <row r="244" spans="1:7" ht="31.5" customHeight="1">
      <c r="A244" s="76" t="s">
        <v>833</v>
      </c>
      <c r="B244" s="77" t="s">
        <v>833</v>
      </c>
      <c r="C244" s="110">
        <f t="shared" si="4"/>
        <v>239</v>
      </c>
      <c r="D244" s="139" t="s">
        <v>827</v>
      </c>
      <c r="E244" s="145" t="s">
        <v>888</v>
      </c>
      <c r="F244" s="225"/>
      <c r="G244" s="189"/>
    </row>
    <row r="245" spans="1:7" ht="31.5" customHeight="1">
      <c r="A245" s="76"/>
      <c r="B245" s="77"/>
      <c r="C245" s="110">
        <f t="shared" si="4"/>
        <v>240</v>
      </c>
      <c r="D245" s="139" t="s">
        <v>828</v>
      </c>
      <c r="E245" s="145" t="s">
        <v>888</v>
      </c>
      <c r="F245" s="225"/>
      <c r="G245" s="189"/>
    </row>
    <row r="246" spans="1:7" ht="31.5" customHeight="1">
      <c r="A246" s="76"/>
      <c r="B246" s="77"/>
      <c r="C246" s="110">
        <f t="shared" si="4"/>
        <v>241</v>
      </c>
      <c r="D246" s="139" t="s">
        <v>829</v>
      </c>
      <c r="E246" s="145" t="s">
        <v>888</v>
      </c>
      <c r="F246" s="225"/>
      <c r="G246" s="189"/>
    </row>
    <row r="247" spans="1:7" ht="31.5" customHeight="1">
      <c r="A247" s="76"/>
      <c r="B247" s="77"/>
      <c r="C247" s="110">
        <f t="shared" si="4"/>
        <v>242</v>
      </c>
      <c r="D247" s="139" t="s">
        <v>830</v>
      </c>
      <c r="E247" s="145" t="s">
        <v>888</v>
      </c>
      <c r="F247" s="225"/>
      <c r="G247" s="189"/>
    </row>
    <row r="248" spans="1:7" ht="31.5" customHeight="1">
      <c r="A248" s="76"/>
      <c r="B248" s="77"/>
      <c r="C248" s="110">
        <f t="shared" si="4"/>
        <v>243</v>
      </c>
      <c r="D248" s="139" t="s">
        <v>831</v>
      </c>
      <c r="E248" s="145" t="s">
        <v>888</v>
      </c>
      <c r="F248" s="225"/>
      <c r="G248" s="189"/>
    </row>
    <row r="249" spans="1:7" ht="31.5" customHeight="1">
      <c r="A249" s="129"/>
      <c r="B249" s="7"/>
      <c r="C249" s="110">
        <f t="shared" si="4"/>
        <v>244</v>
      </c>
      <c r="D249" s="139" t="s">
        <v>832</v>
      </c>
      <c r="E249" s="145" t="s">
        <v>888</v>
      </c>
      <c r="F249" s="225"/>
      <c r="G249" s="189"/>
    </row>
    <row r="250" spans="1:7" ht="31.5" customHeight="1" thickBot="1">
      <c r="A250" s="113" t="s">
        <v>1</v>
      </c>
      <c r="B250" s="14" t="s">
        <v>1</v>
      </c>
      <c r="C250" s="132">
        <f t="shared" si="4"/>
        <v>245</v>
      </c>
      <c r="D250" s="142" t="s">
        <v>834</v>
      </c>
      <c r="E250" s="175" t="s">
        <v>888</v>
      </c>
      <c r="F250" s="231"/>
      <c r="G250" s="191"/>
    </row>
  </sheetData>
  <sheetProtection algorithmName="SHA-512" hashValue="dVWOz5I6XNdroxuivlQMfPgHqh2uS0OS6XDyea1ha/Vz4MRuqSmreoF0AqFvEt7f/YBD1cZezMfXkKDbuHQgjA==" saltValue="QElWF6cB517tKnBcsGQRdw==" spinCount="100000" sheet="1" objects="1" scenarios="1" autoFilter="0"/>
  <autoFilter ref="A3:G250" xr:uid="{00000000-0009-0000-0000-000001000000}"/>
  <phoneticPr fontId="1"/>
  <pageMargins left="0.70866141732283472" right="0.70866141732283472" top="0.74803149606299213" bottom="0.74803149606299213" header="0.31496062992125984" footer="0.31496062992125984"/>
  <pageSetup paperSize="9" scale="5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0C838E8-93B4-45C1-B087-65849717E668}">
          <x14:formula1>
            <xm:f>'記載方法（システム要件）'!$B$13:$B$15</xm:f>
          </x14:formula1>
          <xm:sqref>F5:F21 F23:F250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1:G191"/>
  <sheetViews>
    <sheetView showGridLines="0" view="pageBreakPreview" topLeftCell="B1" zoomScaleNormal="100" zoomScaleSheetLayoutView="100" workbookViewId="0"/>
  </sheetViews>
  <sheetFormatPr defaultColWidth="9" defaultRowHeight="13.5"/>
  <cols>
    <col min="1" max="1" width="18.75" style="65" customWidth="1"/>
    <col min="2" max="2" width="23.625" style="65" customWidth="1"/>
    <col min="3" max="3" width="3.75" style="62" customWidth="1"/>
    <col min="4" max="4" width="82.5" style="3" customWidth="1"/>
    <col min="5" max="5" width="14" style="2" bestFit="1" customWidth="1"/>
    <col min="6" max="6" width="9.25" style="2" bestFit="1" customWidth="1"/>
    <col min="7" max="7" width="25" style="89" customWidth="1"/>
    <col min="8" max="16384" width="9" style="3"/>
  </cols>
  <sheetData>
    <row r="1" spans="1:7" ht="18.75">
      <c r="A1" s="15" t="s">
        <v>262</v>
      </c>
      <c r="G1" s="107"/>
    </row>
    <row r="2" spans="1:7" ht="14.25" thickBot="1"/>
    <row r="3" spans="1:7" s="6" customFormat="1" ht="30" customHeight="1" thickBot="1">
      <c r="A3" s="52" t="s">
        <v>249</v>
      </c>
      <c r="B3" s="13" t="s">
        <v>108</v>
      </c>
      <c r="C3" s="13" t="s">
        <v>219</v>
      </c>
      <c r="D3" s="4" t="s">
        <v>220</v>
      </c>
      <c r="E3" s="147" t="s">
        <v>858</v>
      </c>
      <c r="F3" s="147" t="s">
        <v>841</v>
      </c>
      <c r="G3" s="90" t="s">
        <v>838</v>
      </c>
    </row>
    <row r="4" spans="1:7" s="6" customFormat="1" ht="21" customHeight="1">
      <c r="A4" s="104" t="s">
        <v>64</v>
      </c>
      <c r="B4" s="79"/>
      <c r="C4" s="80"/>
      <c r="D4" s="81"/>
      <c r="E4" s="80"/>
      <c r="F4" s="80"/>
      <c r="G4" s="91"/>
    </row>
    <row r="5" spans="1:7" s="6" customFormat="1" ht="31.5" customHeight="1">
      <c r="A5" s="67" t="s">
        <v>570</v>
      </c>
      <c r="B5" s="102" t="s">
        <v>571</v>
      </c>
      <c r="C5" s="63">
        <f t="shared" ref="C5:C24" si="0">ROW()-4</f>
        <v>1</v>
      </c>
      <c r="D5" s="8" t="s">
        <v>468</v>
      </c>
      <c r="E5" s="150" t="s">
        <v>910</v>
      </c>
      <c r="F5" s="215"/>
      <c r="G5" s="201"/>
    </row>
    <row r="6" spans="1:7" s="6" customFormat="1" ht="31.5" customHeight="1">
      <c r="A6" s="67"/>
      <c r="B6" s="103"/>
      <c r="C6" s="63">
        <f t="shared" si="0"/>
        <v>2</v>
      </c>
      <c r="D6" s="8" t="s">
        <v>282</v>
      </c>
      <c r="E6" s="150" t="s">
        <v>910</v>
      </c>
      <c r="F6" s="215"/>
      <c r="G6" s="201"/>
    </row>
    <row r="7" spans="1:7" s="6" customFormat="1" ht="31.5" customHeight="1">
      <c r="A7" s="67"/>
      <c r="B7" s="103"/>
      <c r="C7" s="63">
        <f t="shared" si="0"/>
        <v>3</v>
      </c>
      <c r="D7" s="8" t="s">
        <v>283</v>
      </c>
      <c r="E7" s="150" t="s">
        <v>910</v>
      </c>
      <c r="F7" s="215"/>
      <c r="G7" s="201"/>
    </row>
    <row r="8" spans="1:7" s="6" customFormat="1" ht="31.5" customHeight="1">
      <c r="A8" s="67"/>
      <c r="B8" s="103"/>
      <c r="C8" s="63">
        <f t="shared" si="0"/>
        <v>4</v>
      </c>
      <c r="D8" s="8" t="s">
        <v>469</v>
      </c>
      <c r="E8" s="150" t="s">
        <v>910</v>
      </c>
      <c r="F8" s="215"/>
      <c r="G8" s="201"/>
    </row>
    <row r="9" spans="1:7" s="6" customFormat="1" ht="31.5" customHeight="1">
      <c r="A9" s="67"/>
      <c r="B9" s="103"/>
      <c r="C9" s="63">
        <f t="shared" si="0"/>
        <v>5</v>
      </c>
      <c r="D9" s="8" t="s">
        <v>286</v>
      </c>
      <c r="E9" s="150" t="s">
        <v>910</v>
      </c>
      <c r="F9" s="215"/>
      <c r="G9" s="201"/>
    </row>
    <row r="10" spans="1:7" s="6" customFormat="1" ht="31.5" customHeight="1">
      <c r="A10" s="67"/>
      <c r="B10" s="69"/>
      <c r="C10" s="63">
        <f t="shared" si="0"/>
        <v>6</v>
      </c>
      <c r="D10" s="8" t="s">
        <v>285</v>
      </c>
      <c r="E10" s="150" t="s">
        <v>910</v>
      </c>
      <c r="F10" s="215"/>
      <c r="G10" s="201"/>
    </row>
    <row r="11" spans="1:7" s="6" customFormat="1" ht="31.5" customHeight="1">
      <c r="A11" s="67"/>
      <c r="B11" s="102" t="s">
        <v>90</v>
      </c>
      <c r="C11" s="63">
        <f t="shared" si="0"/>
        <v>7</v>
      </c>
      <c r="D11" s="8" t="s">
        <v>306</v>
      </c>
      <c r="E11" s="150" t="s">
        <v>910</v>
      </c>
      <c r="F11" s="215"/>
      <c r="G11" s="201"/>
    </row>
    <row r="12" spans="1:7" s="6" customFormat="1" ht="31.5" customHeight="1">
      <c r="A12" s="67"/>
      <c r="B12" s="103"/>
      <c r="C12" s="63">
        <f t="shared" si="0"/>
        <v>8</v>
      </c>
      <c r="D12" s="8" t="s">
        <v>470</v>
      </c>
      <c r="E12" s="150" t="s">
        <v>910</v>
      </c>
      <c r="F12" s="215"/>
      <c r="G12" s="201"/>
    </row>
    <row r="13" spans="1:7" s="6" customFormat="1" ht="31.5" customHeight="1">
      <c r="A13" s="67"/>
      <c r="B13" s="103"/>
      <c r="C13" s="63">
        <f t="shared" si="0"/>
        <v>9</v>
      </c>
      <c r="D13" s="8" t="s">
        <v>471</v>
      </c>
      <c r="E13" s="150" t="s">
        <v>910</v>
      </c>
      <c r="F13" s="215"/>
      <c r="G13" s="201"/>
    </row>
    <row r="14" spans="1:7" s="6" customFormat="1" ht="31.5" customHeight="1">
      <c r="A14" s="67"/>
      <c r="B14" s="103"/>
      <c r="C14" s="63">
        <f t="shared" si="0"/>
        <v>10</v>
      </c>
      <c r="D14" s="8" t="s">
        <v>610</v>
      </c>
      <c r="E14" s="150" t="s">
        <v>910</v>
      </c>
      <c r="F14" s="215"/>
      <c r="G14" s="201"/>
    </row>
    <row r="15" spans="1:7" s="6" customFormat="1" ht="31.5" customHeight="1">
      <c r="A15" s="67"/>
      <c r="B15" s="103"/>
      <c r="C15" s="63">
        <f t="shared" si="0"/>
        <v>11</v>
      </c>
      <c r="D15" s="8" t="s">
        <v>472</v>
      </c>
      <c r="E15" s="150" t="s">
        <v>910</v>
      </c>
      <c r="F15" s="215"/>
      <c r="G15" s="201"/>
    </row>
    <row r="16" spans="1:7" s="6" customFormat="1" ht="31.5" customHeight="1">
      <c r="A16" s="67"/>
      <c r="B16" s="102" t="s">
        <v>248</v>
      </c>
      <c r="C16" s="63">
        <f t="shared" si="0"/>
        <v>12</v>
      </c>
      <c r="D16" s="8" t="s">
        <v>473</v>
      </c>
      <c r="E16" s="150" t="s">
        <v>910</v>
      </c>
      <c r="F16" s="215"/>
      <c r="G16" s="201"/>
    </row>
    <row r="17" spans="1:7" s="6" customFormat="1" ht="31.5" customHeight="1">
      <c r="A17" s="67"/>
      <c r="B17" s="103"/>
      <c r="C17" s="63">
        <f t="shared" si="0"/>
        <v>13</v>
      </c>
      <c r="D17" s="8" t="s">
        <v>474</v>
      </c>
      <c r="E17" s="150" t="s">
        <v>910</v>
      </c>
      <c r="F17" s="215"/>
      <c r="G17" s="201"/>
    </row>
    <row r="18" spans="1:7" s="6" customFormat="1" ht="31.5" customHeight="1">
      <c r="A18" s="67"/>
      <c r="B18" s="103"/>
      <c r="C18" s="63">
        <f t="shared" si="0"/>
        <v>14</v>
      </c>
      <c r="D18" s="8" t="s">
        <v>590</v>
      </c>
      <c r="E18" s="150" t="s">
        <v>910</v>
      </c>
      <c r="F18" s="215"/>
      <c r="G18" s="201"/>
    </row>
    <row r="19" spans="1:7" s="6" customFormat="1" ht="31.5" customHeight="1">
      <c r="A19" s="67"/>
      <c r="B19" s="103"/>
      <c r="C19" s="63">
        <f t="shared" si="0"/>
        <v>15</v>
      </c>
      <c r="D19" s="8" t="s">
        <v>561</v>
      </c>
      <c r="E19" s="150" t="s">
        <v>910</v>
      </c>
      <c r="F19" s="215"/>
      <c r="G19" s="201"/>
    </row>
    <row r="20" spans="1:7" s="6" customFormat="1" ht="31.5" customHeight="1">
      <c r="A20" s="67"/>
      <c r="B20" s="103"/>
      <c r="C20" s="63">
        <f t="shared" si="0"/>
        <v>16</v>
      </c>
      <c r="D20" s="8" t="s">
        <v>562</v>
      </c>
      <c r="E20" s="150" t="s">
        <v>910</v>
      </c>
      <c r="F20" s="215"/>
      <c r="G20" s="201"/>
    </row>
    <row r="21" spans="1:7" s="6" customFormat="1" ht="48" customHeight="1">
      <c r="A21" s="67"/>
      <c r="B21" s="103"/>
      <c r="C21" s="63">
        <f t="shared" si="0"/>
        <v>17</v>
      </c>
      <c r="D21" s="8" t="s">
        <v>563</v>
      </c>
      <c r="E21" s="150" t="s">
        <v>910</v>
      </c>
      <c r="F21" s="215"/>
      <c r="G21" s="201"/>
    </row>
    <row r="22" spans="1:7" s="6" customFormat="1" ht="31.5" customHeight="1">
      <c r="A22" s="67"/>
      <c r="B22" s="103"/>
      <c r="C22" s="63">
        <f t="shared" si="0"/>
        <v>18</v>
      </c>
      <c r="D22" s="8" t="s">
        <v>591</v>
      </c>
      <c r="E22" s="150" t="s">
        <v>910</v>
      </c>
      <c r="F22" s="215"/>
      <c r="G22" s="201"/>
    </row>
    <row r="23" spans="1:7" s="6" customFormat="1" ht="31.5" customHeight="1">
      <c r="A23" s="67"/>
      <c r="B23" s="103"/>
      <c r="C23" s="63">
        <f t="shared" si="0"/>
        <v>19</v>
      </c>
      <c r="D23" s="8" t="s">
        <v>564</v>
      </c>
      <c r="E23" s="150" t="s">
        <v>910</v>
      </c>
      <c r="F23" s="215"/>
      <c r="G23" s="201"/>
    </row>
    <row r="24" spans="1:7" s="6" customFormat="1" ht="31.5" customHeight="1">
      <c r="A24" s="67"/>
      <c r="B24" s="103"/>
      <c r="C24" s="63">
        <f t="shared" si="0"/>
        <v>20</v>
      </c>
      <c r="D24" s="8" t="s">
        <v>595</v>
      </c>
      <c r="E24" s="150" t="s">
        <v>910</v>
      </c>
      <c r="F24" s="215"/>
      <c r="G24" s="201"/>
    </row>
    <row r="25" spans="1:7" s="6" customFormat="1" ht="21" customHeight="1">
      <c r="A25" s="82" t="s">
        <v>185</v>
      </c>
      <c r="B25" s="83"/>
      <c r="C25" s="84"/>
      <c r="D25" s="85"/>
      <c r="E25" s="84"/>
      <c r="F25" s="232"/>
      <c r="G25" s="202"/>
    </row>
    <row r="26" spans="1:7" s="6" customFormat="1" ht="31.5" customHeight="1">
      <c r="A26" s="67" t="s">
        <v>185</v>
      </c>
      <c r="B26" s="102" t="s">
        <v>185</v>
      </c>
      <c r="C26" s="63">
        <f t="shared" ref="C26:C30" si="1">ROW()-5</f>
        <v>21</v>
      </c>
      <c r="D26" s="8" t="s">
        <v>251</v>
      </c>
      <c r="E26" s="150" t="s">
        <v>910</v>
      </c>
      <c r="F26" s="215"/>
      <c r="G26" s="201"/>
    </row>
    <row r="27" spans="1:7" s="6" customFormat="1" ht="31.5" customHeight="1">
      <c r="A27" s="67"/>
      <c r="B27" s="103"/>
      <c r="C27" s="63">
        <f t="shared" si="1"/>
        <v>22</v>
      </c>
      <c r="D27" s="8" t="s">
        <v>475</v>
      </c>
      <c r="E27" s="150" t="s">
        <v>910</v>
      </c>
      <c r="F27" s="215"/>
      <c r="G27" s="201"/>
    </row>
    <row r="28" spans="1:7" s="6" customFormat="1" ht="31.5" customHeight="1">
      <c r="A28" s="67"/>
      <c r="B28" s="103"/>
      <c r="C28" s="63">
        <f t="shared" si="1"/>
        <v>23</v>
      </c>
      <c r="D28" s="8" t="s">
        <v>588</v>
      </c>
      <c r="E28" s="150" t="s">
        <v>910</v>
      </c>
      <c r="F28" s="215"/>
      <c r="G28" s="201"/>
    </row>
    <row r="29" spans="1:7" s="6" customFormat="1" ht="31.5" customHeight="1">
      <c r="A29" s="67"/>
      <c r="B29" s="103"/>
      <c r="C29" s="63">
        <f t="shared" si="1"/>
        <v>24</v>
      </c>
      <c r="D29" s="8" t="s">
        <v>589</v>
      </c>
      <c r="E29" s="150" t="s">
        <v>910</v>
      </c>
      <c r="F29" s="215"/>
      <c r="G29" s="201"/>
    </row>
    <row r="30" spans="1:7" s="6" customFormat="1" ht="31.5" customHeight="1">
      <c r="A30" s="67"/>
      <c r="B30" s="103"/>
      <c r="C30" s="63">
        <f t="shared" si="1"/>
        <v>25</v>
      </c>
      <c r="D30" s="8" t="s">
        <v>476</v>
      </c>
      <c r="E30" s="150" t="s">
        <v>910</v>
      </c>
      <c r="F30" s="215"/>
      <c r="G30" s="201"/>
    </row>
    <row r="31" spans="1:7" s="6" customFormat="1" ht="21" customHeight="1">
      <c r="A31" s="82" t="s">
        <v>177</v>
      </c>
      <c r="B31" s="83"/>
      <c r="C31" s="84"/>
      <c r="D31" s="85"/>
      <c r="E31" s="84"/>
      <c r="F31" s="232"/>
      <c r="G31" s="202"/>
    </row>
    <row r="32" spans="1:7" s="6" customFormat="1" ht="31.5" customHeight="1">
      <c r="A32" s="66" t="s">
        <v>171</v>
      </c>
      <c r="B32" s="102" t="s">
        <v>174</v>
      </c>
      <c r="C32" s="63">
        <f>ROW()-7</f>
        <v>25</v>
      </c>
      <c r="D32" s="8" t="s">
        <v>176</v>
      </c>
      <c r="E32" s="150" t="s">
        <v>910</v>
      </c>
      <c r="F32" s="215"/>
      <c r="G32" s="201"/>
    </row>
    <row r="33" spans="1:7" s="6" customFormat="1" ht="31.5" customHeight="1">
      <c r="A33" s="67"/>
      <c r="B33" s="103"/>
      <c r="C33" s="63">
        <f t="shared" ref="C33:C61" si="2">ROW()-7</f>
        <v>26</v>
      </c>
      <c r="D33" s="8" t="s">
        <v>477</v>
      </c>
      <c r="E33" s="150" t="s">
        <v>910</v>
      </c>
      <c r="F33" s="215"/>
      <c r="G33" s="201"/>
    </row>
    <row r="34" spans="1:7" s="6" customFormat="1" ht="31.5" customHeight="1">
      <c r="A34" s="67"/>
      <c r="B34" s="103"/>
      <c r="C34" s="63">
        <f t="shared" si="2"/>
        <v>27</v>
      </c>
      <c r="D34" s="8" t="s">
        <v>175</v>
      </c>
      <c r="E34" s="150" t="s">
        <v>910</v>
      </c>
      <c r="F34" s="215"/>
      <c r="G34" s="201"/>
    </row>
    <row r="35" spans="1:7" s="6" customFormat="1" ht="31.5" customHeight="1">
      <c r="A35" s="67"/>
      <c r="B35" s="69"/>
      <c r="C35" s="63">
        <f t="shared" si="2"/>
        <v>28</v>
      </c>
      <c r="D35" s="8" t="s">
        <v>478</v>
      </c>
      <c r="E35" s="150" t="s">
        <v>910</v>
      </c>
      <c r="F35" s="215"/>
      <c r="G35" s="201"/>
    </row>
    <row r="36" spans="1:7" s="6" customFormat="1" ht="31.5" customHeight="1">
      <c r="A36" s="67"/>
      <c r="B36" s="103" t="s">
        <v>479</v>
      </c>
      <c r="C36" s="63">
        <f t="shared" si="2"/>
        <v>29</v>
      </c>
      <c r="D36" s="8" t="s">
        <v>173</v>
      </c>
      <c r="E36" s="150" t="s">
        <v>910</v>
      </c>
      <c r="F36" s="215"/>
      <c r="G36" s="201"/>
    </row>
    <row r="37" spans="1:7" s="6" customFormat="1" ht="31.5" customHeight="1">
      <c r="A37" s="67"/>
      <c r="B37" s="103"/>
      <c r="C37" s="63">
        <f t="shared" si="2"/>
        <v>30</v>
      </c>
      <c r="D37" s="8" t="s">
        <v>480</v>
      </c>
      <c r="E37" s="150" t="s">
        <v>910</v>
      </c>
      <c r="F37" s="215"/>
      <c r="G37" s="201"/>
    </row>
    <row r="38" spans="1:7" s="6" customFormat="1" ht="31.5" customHeight="1">
      <c r="A38" s="67"/>
      <c r="B38" s="103"/>
      <c r="C38" s="63">
        <f t="shared" si="2"/>
        <v>31</v>
      </c>
      <c r="D38" s="8" t="s">
        <v>291</v>
      </c>
      <c r="E38" s="150" t="s">
        <v>910</v>
      </c>
      <c r="F38" s="215"/>
      <c r="G38" s="201"/>
    </row>
    <row r="39" spans="1:7" s="6" customFormat="1" ht="31.5" customHeight="1">
      <c r="A39" s="67"/>
      <c r="B39" s="103"/>
      <c r="C39" s="63">
        <f t="shared" si="2"/>
        <v>32</v>
      </c>
      <c r="D39" s="8" t="s">
        <v>593</v>
      </c>
      <c r="E39" s="150" t="s">
        <v>910</v>
      </c>
      <c r="F39" s="215"/>
      <c r="G39" s="201"/>
    </row>
    <row r="40" spans="1:7" s="6" customFormat="1" ht="27">
      <c r="A40" s="67"/>
      <c r="B40" s="103"/>
      <c r="C40" s="63">
        <f t="shared" si="2"/>
        <v>33</v>
      </c>
      <c r="D40" s="8" t="s">
        <v>481</v>
      </c>
      <c r="E40" s="150" t="s">
        <v>910</v>
      </c>
      <c r="F40" s="215"/>
      <c r="G40" s="201"/>
    </row>
    <row r="41" spans="1:7" s="6" customFormat="1" ht="27.75" customHeight="1">
      <c r="A41" s="67"/>
      <c r="B41" s="103"/>
      <c r="C41" s="63">
        <f t="shared" si="2"/>
        <v>34</v>
      </c>
      <c r="D41" s="8" t="s">
        <v>576</v>
      </c>
      <c r="E41" s="150" t="s">
        <v>910</v>
      </c>
      <c r="F41" s="215"/>
      <c r="G41" s="201"/>
    </row>
    <row r="42" spans="1:7" s="6" customFormat="1" ht="31.5" customHeight="1">
      <c r="A42" s="67"/>
      <c r="B42" s="103"/>
      <c r="C42" s="63">
        <f t="shared" si="2"/>
        <v>35</v>
      </c>
      <c r="D42" s="8" t="s">
        <v>292</v>
      </c>
      <c r="E42" s="150" t="s">
        <v>910</v>
      </c>
      <c r="F42" s="215"/>
      <c r="G42" s="201"/>
    </row>
    <row r="43" spans="1:7" s="6" customFormat="1" ht="48" customHeight="1">
      <c r="A43" s="67"/>
      <c r="B43" s="103"/>
      <c r="C43" s="63">
        <f t="shared" si="2"/>
        <v>36</v>
      </c>
      <c r="D43" s="8" t="s">
        <v>482</v>
      </c>
      <c r="E43" s="150" t="s">
        <v>910</v>
      </c>
      <c r="F43" s="215"/>
      <c r="G43" s="201"/>
    </row>
    <row r="44" spans="1:7" s="6" customFormat="1" ht="31.5" customHeight="1">
      <c r="A44" s="67"/>
      <c r="B44" s="103"/>
      <c r="C44" s="63">
        <f t="shared" si="2"/>
        <v>37</v>
      </c>
      <c r="D44" s="8" t="s">
        <v>483</v>
      </c>
      <c r="E44" s="150" t="s">
        <v>859</v>
      </c>
      <c r="F44" s="215"/>
      <c r="G44" s="201"/>
    </row>
    <row r="45" spans="1:7" s="6" customFormat="1" ht="31.5" customHeight="1">
      <c r="A45" s="67"/>
      <c r="B45" s="103"/>
      <c r="C45" s="63">
        <f t="shared" si="2"/>
        <v>38</v>
      </c>
      <c r="D45" s="8" t="s">
        <v>484</v>
      </c>
      <c r="E45" s="150" t="s">
        <v>910</v>
      </c>
      <c r="F45" s="215"/>
      <c r="G45" s="201"/>
    </row>
    <row r="46" spans="1:7" s="6" customFormat="1" ht="31.5" customHeight="1">
      <c r="A46" s="67"/>
      <c r="B46" s="103"/>
      <c r="C46" s="63">
        <f t="shared" si="2"/>
        <v>39</v>
      </c>
      <c r="D46" s="8" t="s">
        <v>172</v>
      </c>
      <c r="E46" s="150" t="s">
        <v>910</v>
      </c>
      <c r="F46" s="215"/>
      <c r="G46" s="201"/>
    </row>
    <row r="47" spans="1:7" s="6" customFormat="1" ht="31.5" customHeight="1">
      <c r="A47" s="67"/>
      <c r="B47" s="103"/>
      <c r="C47" s="63">
        <f t="shared" si="2"/>
        <v>40</v>
      </c>
      <c r="D47" s="8" t="s">
        <v>485</v>
      </c>
      <c r="E47" s="150" t="s">
        <v>910</v>
      </c>
      <c r="F47" s="215"/>
      <c r="G47" s="201"/>
    </row>
    <row r="48" spans="1:7" s="6" customFormat="1" ht="31.5" customHeight="1">
      <c r="A48" s="67"/>
      <c r="B48" s="103"/>
      <c r="C48" s="63">
        <f t="shared" si="2"/>
        <v>41</v>
      </c>
      <c r="D48" s="8" t="s">
        <v>486</v>
      </c>
      <c r="E48" s="150" t="s">
        <v>910</v>
      </c>
      <c r="F48" s="215"/>
      <c r="G48" s="201"/>
    </row>
    <row r="49" spans="1:7" s="6" customFormat="1" ht="31.5" customHeight="1">
      <c r="A49" s="67"/>
      <c r="B49" s="103"/>
      <c r="C49" s="63">
        <f t="shared" si="2"/>
        <v>42</v>
      </c>
      <c r="D49" s="8" t="s">
        <v>487</v>
      </c>
      <c r="E49" s="150" t="s">
        <v>910</v>
      </c>
      <c r="F49" s="215"/>
      <c r="G49" s="201"/>
    </row>
    <row r="50" spans="1:7" s="6" customFormat="1" ht="31.5" customHeight="1">
      <c r="A50" s="67"/>
      <c r="B50" s="103"/>
      <c r="C50" s="63">
        <f t="shared" si="2"/>
        <v>43</v>
      </c>
      <c r="D50" s="8" t="s">
        <v>488</v>
      </c>
      <c r="E50" s="150" t="s">
        <v>910</v>
      </c>
      <c r="F50" s="215"/>
      <c r="G50" s="201"/>
    </row>
    <row r="51" spans="1:7" s="6" customFormat="1" ht="31.5" customHeight="1">
      <c r="A51" s="67"/>
      <c r="B51" s="103"/>
      <c r="C51" s="63">
        <f t="shared" si="2"/>
        <v>44</v>
      </c>
      <c r="D51" s="8" t="s">
        <v>489</v>
      </c>
      <c r="E51" s="150" t="s">
        <v>910</v>
      </c>
      <c r="F51" s="215"/>
      <c r="G51" s="201"/>
    </row>
    <row r="52" spans="1:7" s="6" customFormat="1" ht="31.5" customHeight="1">
      <c r="A52" s="67"/>
      <c r="B52" s="103"/>
      <c r="C52" s="63">
        <f t="shared" si="2"/>
        <v>45</v>
      </c>
      <c r="D52" s="8" t="s">
        <v>293</v>
      </c>
      <c r="E52" s="150" t="s">
        <v>910</v>
      </c>
      <c r="F52" s="215"/>
      <c r="G52" s="201"/>
    </row>
    <row r="53" spans="1:7" s="6" customFormat="1" ht="31.5" customHeight="1">
      <c r="A53" s="67"/>
      <c r="B53" s="71" t="s">
        <v>289</v>
      </c>
      <c r="C53" s="63">
        <f t="shared" si="2"/>
        <v>46</v>
      </c>
      <c r="D53" s="8" t="s">
        <v>255</v>
      </c>
      <c r="E53" s="150" t="s">
        <v>910</v>
      </c>
      <c r="F53" s="215"/>
      <c r="G53" s="201"/>
    </row>
    <row r="54" spans="1:7" s="6" customFormat="1" ht="31.5" customHeight="1">
      <c r="A54" s="67"/>
      <c r="B54" s="69"/>
      <c r="C54" s="63">
        <f t="shared" si="2"/>
        <v>47</v>
      </c>
      <c r="D54" s="8" t="s">
        <v>490</v>
      </c>
      <c r="E54" s="150" t="s">
        <v>910</v>
      </c>
      <c r="F54" s="215"/>
      <c r="G54" s="201"/>
    </row>
    <row r="55" spans="1:7" s="6" customFormat="1" ht="31.5" customHeight="1">
      <c r="A55" s="67"/>
      <c r="B55" s="103" t="s">
        <v>906</v>
      </c>
      <c r="C55" s="63">
        <f t="shared" si="2"/>
        <v>48</v>
      </c>
      <c r="D55" s="8" t="s">
        <v>170</v>
      </c>
      <c r="E55" s="150" t="s">
        <v>910</v>
      </c>
      <c r="F55" s="215"/>
      <c r="G55" s="201"/>
    </row>
    <row r="56" spans="1:7" s="6" customFormat="1" ht="31.5" customHeight="1">
      <c r="A56" s="67"/>
      <c r="B56" s="69"/>
      <c r="C56" s="63">
        <f t="shared" si="2"/>
        <v>49</v>
      </c>
      <c r="D56" s="8" t="s">
        <v>491</v>
      </c>
      <c r="E56" s="150" t="s">
        <v>910</v>
      </c>
      <c r="F56" s="215"/>
      <c r="G56" s="201"/>
    </row>
    <row r="57" spans="1:7" s="6" customFormat="1" ht="31.5" customHeight="1">
      <c r="A57" s="67"/>
      <c r="B57" s="95" t="s">
        <v>290</v>
      </c>
      <c r="C57" s="63">
        <f t="shared" si="2"/>
        <v>50</v>
      </c>
      <c r="D57" s="8" t="s">
        <v>492</v>
      </c>
      <c r="E57" s="150" t="s">
        <v>910</v>
      </c>
      <c r="F57" s="215"/>
      <c r="G57" s="201"/>
    </row>
    <row r="58" spans="1:7" s="6" customFormat="1" ht="31.5" customHeight="1">
      <c r="A58" s="67"/>
      <c r="B58" s="103"/>
      <c r="C58" s="63">
        <f t="shared" si="2"/>
        <v>51</v>
      </c>
      <c r="D58" s="8" t="s">
        <v>287</v>
      </c>
      <c r="E58" s="150" t="s">
        <v>910</v>
      </c>
      <c r="F58" s="215"/>
      <c r="G58" s="201"/>
    </row>
    <row r="59" spans="1:7" s="6" customFormat="1" ht="31.5" customHeight="1">
      <c r="A59" s="67"/>
      <c r="B59" s="103"/>
      <c r="C59" s="63">
        <f t="shared" si="2"/>
        <v>52</v>
      </c>
      <c r="D59" s="8" t="s">
        <v>493</v>
      </c>
      <c r="E59" s="150" t="s">
        <v>910</v>
      </c>
      <c r="F59" s="215"/>
      <c r="G59" s="201"/>
    </row>
    <row r="60" spans="1:7" s="6" customFormat="1" ht="31.5" customHeight="1">
      <c r="A60" s="67"/>
      <c r="B60" s="103"/>
      <c r="C60" s="63">
        <f t="shared" si="2"/>
        <v>53</v>
      </c>
      <c r="D60" s="8" t="s">
        <v>288</v>
      </c>
      <c r="E60" s="150" t="s">
        <v>910</v>
      </c>
      <c r="F60" s="215"/>
      <c r="G60" s="201"/>
    </row>
    <row r="61" spans="1:7" s="6" customFormat="1" ht="31.5" customHeight="1">
      <c r="A61" s="68"/>
      <c r="B61" s="69"/>
      <c r="C61" s="63">
        <f t="shared" si="2"/>
        <v>54</v>
      </c>
      <c r="D61" s="8" t="s">
        <v>587</v>
      </c>
      <c r="E61" s="150" t="s">
        <v>910</v>
      </c>
      <c r="F61" s="215"/>
      <c r="G61" s="201"/>
    </row>
    <row r="62" spans="1:7" s="6" customFormat="1" ht="21" customHeight="1">
      <c r="A62" s="86" t="s">
        <v>169</v>
      </c>
      <c r="B62" s="176"/>
      <c r="C62" s="84"/>
      <c r="D62" s="85"/>
      <c r="E62" s="84"/>
      <c r="F62" s="232"/>
      <c r="G62" s="202"/>
    </row>
    <row r="63" spans="1:7" s="6" customFormat="1" ht="31.5" customHeight="1">
      <c r="A63" s="66" t="s">
        <v>158</v>
      </c>
      <c r="B63" s="102" t="s">
        <v>64</v>
      </c>
      <c r="C63" s="63">
        <f t="shared" ref="C63:C88" si="3">ROW()-8</f>
        <v>55</v>
      </c>
      <c r="D63" s="8" t="s">
        <v>494</v>
      </c>
      <c r="E63" s="150" t="s">
        <v>910</v>
      </c>
      <c r="F63" s="215"/>
      <c r="G63" s="201"/>
    </row>
    <row r="64" spans="1:7" s="6" customFormat="1" ht="31.5" customHeight="1">
      <c r="A64" s="67"/>
      <c r="B64" s="103"/>
      <c r="C64" s="63">
        <f t="shared" si="3"/>
        <v>56</v>
      </c>
      <c r="D64" s="8" t="s">
        <v>159</v>
      </c>
      <c r="E64" s="150" t="s">
        <v>910</v>
      </c>
      <c r="F64" s="215"/>
      <c r="G64" s="201"/>
    </row>
    <row r="65" spans="1:7" s="6" customFormat="1" ht="31.5" customHeight="1">
      <c r="A65" s="67"/>
      <c r="B65" s="103"/>
      <c r="C65" s="63">
        <f t="shared" si="3"/>
        <v>57</v>
      </c>
      <c r="D65" s="8" t="s">
        <v>495</v>
      </c>
      <c r="E65" s="150" t="s">
        <v>910</v>
      </c>
      <c r="F65" s="215"/>
      <c r="G65" s="201"/>
    </row>
    <row r="66" spans="1:7" s="6" customFormat="1" ht="31.5" customHeight="1">
      <c r="A66" s="67"/>
      <c r="B66" s="103"/>
      <c r="C66" s="63">
        <f t="shared" si="3"/>
        <v>58</v>
      </c>
      <c r="D66" s="8" t="s">
        <v>496</v>
      </c>
      <c r="E66" s="150" t="s">
        <v>910</v>
      </c>
      <c r="F66" s="215"/>
      <c r="G66" s="201"/>
    </row>
    <row r="67" spans="1:7" s="6" customFormat="1" ht="31.5" customHeight="1">
      <c r="A67" s="67"/>
      <c r="B67" s="103"/>
      <c r="C67" s="63">
        <f t="shared" si="3"/>
        <v>59</v>
      </c>
      <c r="D67" s="8" t="s">
        <v>162</v>
      </c>
      <c r="E67" s="150" t="s">
        <v>910</v>
      </c>
      <c r="F67" s="215"/>
      <c r="G67" s="201"/>
    </row>
    <row r="68" spans="1:7" s="6" customFormat="1" ht="31.5" customHeight="1">
      <c r="A68" s="67"/>
      <c r="B68" s="102" t="s">
        <v>257</v>
      </c>
      <c r="C68" s="63">
        <f t="shared" si="3"/>
        <v>60</v>
      </c>
      <c r="D68" s="8" t="s">
        <v>586</v>
      </c>
      <c r="E68" s="150" t="s">
        <v>910</v>
      </c>
      <c r="F68" s="215"/>
      <c r="G68" s="201"/>
    </row>
    <row r="69" spans="1:7" s="6" customFormat="1" ht="31.5" customHeight="1">
      <c r="A69" s="67"/>
      <c r="B69" s="103"/>
      <c r="C69" s="63">
        <f t="shared" si="3"/>
        <v>61</v>
      </c>
      <c r="D69" s="8" t="s">
        <v>497</v>
      </c>
      <c r="E69" s="150" t="s">
        <v>910</v>
      </c>
      <c r="F69" s="215"/>
      <c r="G69" s="201"/>
    </row>
    <row r="70" spans="1:7" s="6" customFormat="1" ht="31.5" customHeight="1">
      <c r="A70" s="67"/>
      <c r="B70" s="103"/>
      <c r="C70" s="63">
        <f>ROW()-8</f>
        <v>62</v>
      </c>
      <c r="D70" s="8" t="s">
        <v>168</v>
      </c>
      <c r="E70" s="150" t="s">
        <v>910</v>
      </c>
      <c r="F70" s="215"/>
      <c r="G70" s="201"/>
    </row>
    <row r="71" spans="1:7" s="6" customFormat="1" ht="31.5" customHeight="1">
      <c r="A71" s="67"/>
      <c r="B71" s="102" t="s">
        <v>498</v>
      </c>
      <c r="C71" s="63">
        <f t="shared" si="3"/>
        <v>63</v>
      </c>
      <c r="D71" s="8" t="s">
        <v>499</v>
      </c>
      <c r="E71" s="150" t="s">
        <v>910</v>
      </c>
      <c r="F71" s="215"/>
      <c r="G71" s="201"/>
    </row>
    <row r="72" spans="1:7" s="6" customFormat="1" ht="31.5" customHeight="1">
      <c r="A72" s="67"/>
      <c r="B72" s="103"/>
      <c r="C72" s="63">
        <f t="shared" si="3"/>
        <v>64</v>
      </c>
      <c r="D72" s="8" t="s">
        <v>500</v>
      </c>
      <c r="E72" s="150" t="s">
        <v>910</v>
      </c>
      <c r="F72" s="215"/>
      <c r="G72" s="201"/>
    </row>
    <row r="73" spans="1:7" s="6" customFormat="1" ht="48" customHeight="1">
      <c r="A73" s="67"/>
      <c r="B73" s="103"/>
      <c r="C73" s="63">
        <f t="shared" si="3"/>
        <v>65</v>
      </c>
      <c r="D73" s="8" t="s">
        <v>501</v>
      </c>
      <c r="E73" s="150" t="s">
        <v>910</v>
      </c>
      <c r="F73" s="215"/>
      <c r="G73" s="201"/>
    </row>
    <row r="74" spans="1:7" s="6" customFormat="1" ht="31.5" customHeight="1">
      <c r="A74" s="67"/>
      <c r="B74" s="103"/>
      <c r="C74" s="63">
        <f t="shared" si="3"/>
        <v>66</v>
      </c>
      <c r="D74" s="8" t="s">
        <v>502</v>
      </c>
      <c r="E74" s="150" t="s">
        <v>910</v>
      </c>
      <c r="F74" s="215"/>
      <c r="G74" s="201"/>
    </row>
    <row r="75" spans="1:7" s="6" customFormat="1" ht="31.5" customHeight="1">
      <c r="A75" s="67"/>
      <c r="B75" s="103"/>
      <c r="C75" s="63">
        <f t="shared" si="3"/>
        <v>67</v>
      </c>
      <c r="D75" s="8" t="s">
        <v>167</v>
      </c>
      <c r="E75" s="150" t="s">
        <v>910</v>
      </c>
      <c r="F75" s="215"/>
      <c r="G75" s="201"/>
    </row>
    <row r="76" spans="1:7" s="6" customFormat="1" ht="31.5" customHeight="1">
      <c r="A76" s="67"/>
      <c r="B76" s="103"/>
      <c r="C76" s="63">
        <f t="shared" si="3"/>
        <v>68</v>
      </c>
      <c r="D76" s="8" t="s">
        <v>166</v>
      </c>
      <c r="E76" s="150" t="s">
        <v>910</v>
      </c>
      <c r="F76" s="215"/>
      <c r="G76" s="201"/>
    </row>
    <row r="77" spans="1:7" s="6" customFormat="1" ht="31.5" customHeight="1">
      <c r="A77" s="67"/>
      <c r="B77" s="103"/>
      <c r="C77" s="63">
        <f t="shared" si="3"/>
        <v>69</v>
      </c>
      <c r="D77" s="8" t="s">
        <v>165</v>
      </c>
      <c r="E77" s="150" t="s">
        <v>910</v>
      </c>
      <c r="F77" s="215"/>
      <c r="G77" s="201"/>
    </row>
    <row r="78" spans="1:7" s="6" customFormat="1" ht="31.5" customHeight="1">
      <c r="A78" s="67"/>
      <c r="B78" s="103"/>
      <c r="C78" s="63">
        <f t="shared" si="3"/>
        <v>70</v>
      </c>
      <c r="D78" s="8" t="s">
        <v>503</v>
      </c>
      <c r="E78" s="150" t="s">
        <v>910</v>
      </c>
      <c r="F78" s="215"/>
      <c r="G78" s="201"/>
    </row>
    <row r="79" spans="1:7" s="6" customFormat="1" ht="31.5" customHeight="1">
      <c r="A79" s="67"/>
      <c r="B79" s="103"/>
      <c r="C79" s="63">
        <f t="shared" si="3"/>
        <v>71</v>
      </c>
      <c r="D79" s="8" t="s">
        <v>164</v>
      </c>
      <c r="E79" s="150" t="s">
        <v>910</v>
      </c>
      <c r="F79" s="215"/>
      <c r="G79" s="201"/>
    </row>
    <row r="80" spans="1:7" s="6" customFormat="1" ht="31.5" customHeight="1">
      <c r="A80" s="67"/>
      <c r="B80" s="103"/>
      <c r="C80" s="63">
        <f t="shared" si="3"/>
        <v>72</v>
      </c>
      <c r="D80" s="8" t="s">
        <v>294</v>
      </c>
      <c r="E80" s="150" t="s">
        <v>910</v>
      </c>
      <c r="F80" s="215"/>
      <c r="G80" s="201"/>
    </row>
    <row r="81" spans="1:7" s="6" customFormat="1" ht="31.5" customHeight="1">
      <c r="A81" s="67"/>
      <c r="B81" s="103"/>
      <c r="C81" s="63">
        <f t="shared" si="3"/>
        <v>73</v>
      </c>
      <c r="D81" s="8" t="s">
        <v>163</v>
      </c>
      <c r="E81" s="150" t="s">
        <v>910</v>
      </c>
      <c r="F81" s="215"/>
      <c r="G81" s="201"/>
    </row>
    <row r="82" spans="1:7" s="6" customFormat="1" ht="31.5" customHeight="1">
      <c r="A82" s="67"/>
      <c r="B82" s="103"/>
      <c r="C82" s="63">
        <f t="shared" si="3"/>
        <v>74</v>
      </c>
      <c r="D82" s="8" t="s">
        <v>295</v>
      </c>
      <c r="E82" s="150" t="s">
        <v>910</v>
      </c>
      <c r="F82" s="215"/>
      <c r="G82" s="201"/>
    </row>
    <row r="83" spans="1:7" s="6" customFormat="1" ht="31.5" customHeight="1">
      <c r="A83" s="67"/>
      <c r="B83" s="103"/>
      <c r="C83" s="63">
        <f t="shared" si="3"/>
        <v>75</v>
      </c>
      <c r="D83" s="8" t="s">
        <v>296</v>
      </c>
      <c r="E83" s="150" t="s">
        <v>910</v>
      </c>
      <c r="F83" s="215"/>
      <c r="G83" s="201"/>
    </row>
    <row r="84" spans="1:7" s="6" customFormat="1" ht="31.5" customHeight="1">
      <c r="A84" s="67"/>
      <c r="B84" s="103"/>
      <c r="C84" s="63">
        <f t="shared" si="3"/>
        <v>76</v>
      </c>
      <c r="D84" s="8" t="s">
        <v>504</v>
      </c>
      <c r="E84" s="150" t="s">
        <v>910</v>
      </c>
      <c r="F84" s="215"/>
      <c r="G84" s="201"/>
    </row>
    <row r="85" spans="1:7" s="6" customFormat="1" ht="31.5" customHeight="1">
      <c r="A85" s="67"/>
      <c r="B85" s="103"/>
      <c r="C85" s="63">
        <f t="shared" si="3"/>
        <v>77</v>
      </c>
      <c r="D85" s="8" t="s">
        <v>505</v>
      </c>
      <c r="E85" s="150" t="s">
        <v>859</v>
      </c>
      <c r="F85" s="215"/>
      <c r="G85" s="201"/>
    </row>
    <row r="86" spans="1:7" s="6" customFormat="1" ht="31.5" customHeight="1">
      <c r="A86" s="67"/>
      <c r="B86" s="102" t="s">
        <v>157</v>
      </c>
      <c r="C86" s="63">
        <f t="shared" si="3"/>
        <v>78</v>
      </c>
      <c r="D86" s="8" t="s">
        <v>161</v>
      </c>
      <c r="E86" s="150" t="s">
        <v>859</v>
      </c>
      <c r="F86" s="215"/>
      <c r="G86" s="201"/>
    </row>
    <row r="87" spans="1:7" s="6" customFormat="1" ht="31.5" customHeight="1">
      <c r="A87" s="67"/>
      <c r="B87" s="103"/>
      <c r="C87" s="63">
        <f t="shared" si="3"/>
        <v>79</v>
      </c>
      <c r="D87" s="8" t="s">
        <v>160</v>
      </c>
      <c r="E87" s="150" t="s">
        <v>859</v>
      </c>
      <c r="F87" s="215"/>
      <c r="G87" s="201"/>
    </row>
    <row r="88" spans="1:7" s="6" customFormat="1" ht="31.5" customHeight="1">
      <c r="A88" s="67"/>
      <c r="B88" s="103"/>
      <c r="C88" s="63">
        <f t="shared" si="3"/>
        <v>80</v>
      </c>
      <c r="D88" s="8" t="s">
        <v>168</v>
      </c>
      <c r="E88" s="150" t="s">
        <v>859</v>
      </c>
      <c r="F88" s="215"/>
      <c r="G88" s="201"/>
    </row>
    <row r="89" spans="1:7" s="6" customFormat="1" ht="31.5" customHeight="1">
      <c r="A89" s="68"/>
      <c r="B89" s="69"/>
      <c r="C89" s="63">
        <f>ROW()-8</f>
        <v>81</v>
      </c>
      <c r="D89" s="8" t="s">
        <v>506</v>
      </c>
      <c r="E89" s="150" t="s">
        <v>859</v>
      </c>
      <c r="F89" s="215"/>
      <c r="G89" s="201"/>
    </row>
    <row r="90" spans="1:7" s="6" customFormat="1" ht="21" customHeight="1">
      <c r="A90" s="86" t="s">
        <v>156</v>
      </c>
      <c r="B90" s="176"/>
      <c r="C90" s="84"/>
      <c r="D90" s="85"/>
      <c r="E90" s="84"/>
      <c r="F90" s="232"/>
      <c r="G90" s="202"/>
    </row>
    <row r="91" spans="1:7" s="6" customFormat="1" ht="31.5" customHeight="1">
      <c r="A91" s="66" t="s">
        <v>153</v>
      </c>
      <c r="B91" s="102" t="s">
        <v>297</v>
      </c>
      <c r="C91" s="63">
        <f>ROW()-9</f>
        <v>82</v>
      </c>
      <c r="D91" s="8" t="s">
        <v>507</v>
      </c>
      <c r="E91" s="150" t="s">
        <v>910</v>
      </c>
      <c r="F91" s="215"/>
      <c r="G91" s="203"/>
    </row>
    <row r="92" spans="1:7" s="6" customFormat="1" ht="31.5" customHeight="1">
      <c r="A92" s="67"/>
      <c r="B92" s="103"/>
      <c r="C92" s="63">
        <f t="shared" ref="C92:C106" si="4">ROW()-9</f>
        <v>83</v>
      </c>
      <c r="D92" s="8" t="s">
        <v>508</v>
      </c>
      <c r="E92" s="150" t="s">
        <v>910</v>
      </c>
      <c r="F92" s="215"/>
      <c r="G92" s="203"/>
    </row>
    <row r="93" spans="1:7" s="6" customFormat="1" ht="31.5" customHeight="1">
      <c r="A93" s="67"/>
      <c r="B93" s="103"/>
      <c r="C93" s="63">
        <f t="shared" si="4"/>
        <v>84</v>
      </c>
      <c r="D93" s="8" t="s">
        <v>907</v>
      </c>
      <c r="E93" s="150" t="s">
        <v>859</v>
      </c>
      <c r="F93" s="215"/>
      <c r="G93" s="203"/>
    </row>
    <row r="94" spans="1:7" s="6" customFormat="1" ht="31.5" customHeight="1">
      <c r="A94" s="67"/>
      <c r="B94" s="103"/>
      <c r="C94" s="63">
        <f t="shared" si="4"/>
        <v>85</v>
      </c>
      <c r="D94" s="8" t="s">
        <v>908</v>
      </c>
      <c r="E94" s="150" t="s">
        <v>859</v>
      </c>
      <c r="F94" s="215"/>
      <c r="G94" s="203"/>
    </row>
    <row r="95" spans="1:7" s="6" customFormat="1" ht="31.5" customHeight="1">
      <c r="A95" s="67"/>
      <c r="B95" s="103"/>
      <c r="C95" s="63">
        <f t="shared" si="4"/>
        <v>86</v>
      </c>
      <c r="D95" s="8" t="s">
        <v>909</v>
      </c>
      <c r="E95" s="150" t="s">
        <v>910</v>
      </c>
      <c r="F95" s="215"/>
      <c r="G95" s="203"/>
    </row>
    <row r="96" spans="1:7" s="6" customFormat="1" ht="31.5" customHeight="1">
      <c r="A96" s="67"/>
      <c r="B96" s="69"/>
      <c r="C96" s="63">
        <f t="shared" si="4"/>
        <v>87</v>
      </c>
      <c r="D96" s="8" t="s">
        <v>552</v>
      </c>
      <c r="E96" s="178" t="s">
        <v>859</v>
      </c>
      <c r="F96" s="234"/>
      <c r="G96" s="204"/>
    </row>
    <row r="97" spans="1:7" s="6" customFormat="1" ht="31.5" customHeight="1">
      <c r="A97" s="67"/>
      <c r="B97" s="103" t="s">
        <v>153</v>
      </c>
      <c r="C97" s="63">
        <f t="shared" si="4"/>
        <v>88</v>
      </c>
      <c r="D97" s="8" t="s">
        <v>509</v>
      </c>
      <c r="E97" s="150" t="s">
        <v>910</v>
      </c>
      <c r="F97" s="215"/>
      <c r="G97" s="203"/>
    </row>
    <row r="98" spans="1:7" s="6" customFormat="1" ht="31.5" customHeight="1">
      <c r="A98" s="67"/>
      <c r="B98" s="103"/>
      <c r="C98" s="63">
        <f t="shared" si="4"/>
        <v>89</v>
      </c>
      <c r="D98" s="8" t="s">
        <v>155</v>
      </c>
      <c r="E98" s="150" t="s">
        <v>910</v>
      </c>
      <c r="F98" s="215"/>
      <c r="G98" s="203"/>
    </row>
    <row r="99" spans="1:7" s="6" customFormat="1" ht="31.5" customHeight="1">
      <c r="A99" s="67"/>
      <c r="B99" s="103"/>
      <c r="C99" s="63">
        <f t="shared" si="4"/>
        <v>90</v>
      </c>
      <c r="D99" s="8" t="s">
        <v>510</v>
      </c>
      <c r="E99" s="150" t="s">
        <v>859</v>
      </c>
      <c r="F99" s="215"/>
      <c r="G99" s="203"/>
    </row>
    <row r="100" spans="1:7" s="6" customFormat="1" ht="31.5" customHeight="1">
      <c r="A100" s="67"/>
      <c r="B100" s="103"/>
      <c r="C100" s="63">
        <f t="shared" si="4"/>
        <v>91</v>
      </c>
      <c r="D100" s="8" t="s">
        <v>511</v>
      </c>
      <c r="E100" s="150" t="s">
        <v>910</v>
      </c>
      <c r="F100" s="215"/>
      <c r="G100" s="203"/>
    </row>
    <row r="101" spans="1:7" s="6" customFormat="1" ht="31.5" customHeight="1">
      <c r="A101" s="67"/>
      <c r="B101" s="103"/>
      <c r="C101" s="63">
        <f t="shared" si="4"/>
        <v>92</v>
      </c>
      <c r="D101" s="8" t="s">
        <v>154</v>
      </c>
      <c r="E101" s="150" t="s">
        <v>910</v>
      </c>
      <c r="F101" s="215"/>
      <c r="G101" s="203"/>
    </row>
    <row r="102" spans="1:7" s="6" customFormat="1" ht="48" customHeight="1">
      <c r="A102" s="67"/>
      <c r="B102" s="103"/>
      <c r="C102" s="63">
        <f t="shared" si="4"/>
        <v>93</v>
      </c>
      <c r="D102" s="8" t="s">
        <v>512</v>
      </c>
      <c r="E102" s="150" t="s">
        <v>910</v>
      </c>
      <c r="F102" s="215"/>
      <c r="G102" s="203"/>
    </row>
    <row r="103" spans="1:7" s="6" customFormat="1" ht="31.5" customHeight="1">
      <c r="A103" s="67"/>
      <c r="B103" s="69"/>
      <c r="C103" s="63">
        <f t="shared" si="4"/>
        <v>94</v>
      </c>
      <c r="D103" s="8" t="s">
        <v>572</v>
      </c>
      <c r="E103" s="150" t="s">
        <v>910</v>
      </c>
      <c r="F103" s="215"/>
      <c r="G103" s="203"/>
    </row>
    <row r="104" spans="1:7" s="6" customFormat="1" ht="31.5" customHeight="1">
      <c r="A104" s="67"/>
      <c r="B104" s="102" t="s">
        <v>548</v>
      </c>
      <c r="C104" s="63">
        <f t="shared" si="4"/>
        <v>95</v>
      </c>
      <c r="D104" s="8" t="s">
        <v>549</v>
      </c>
      <c r="E104" s="150" t="s">
        <v>910</v>
      </c>
      <c r="F104" s="234"/>
      <c r="G104" s="204"/>
    </row>
    <row r="105" spans="1:7" s="6" customFormat="1" ht="31.5" customHeight="1">
      <c r="A105" s="67"/>
      <c r="B105" s="103"/>
      <c r="C105" s="63">
        <f t="shared" si="4"/>
        <v>96</v>
      </c>
      <c r="D105" s="8" t="s">
        <v>550</v>
      </c>
      <c r="E105" s="150" t="s">
        <v>910</v>
      </c>
      <c r="F105" s="234"/>
      <c r="G105" s="204"/>
    </row>
    <row r="106" spans="1:7" s="6" customFormat="1" ht="31.5" customHeight="1">
      <c r="A106" s="68"/>
      <c r="B106" s="69"/>
      <c r="C106" s="63">
        <f t="shared" si="4"/>
        <v>97</v>
      </c>
      <c r="D106" s="8" t="s">
        <v>551</v>
      </c>
      <c r="E106" s="150" t="s">
        <v>910</v>
      </c>
      <c r="F106" s="234"/>
      <c r="G106" s="204"/>
    </row>
    <row r="107" spans="1:7" s="6" customFormat="1" ht="21" customHeight="1">
      <c r="A107" s="86" t="s">
        <v>146</v>
      </c>
      <c r="B107" s="176"/>
      <c r="C107" s="84"/>
      <c r="D107" s="85"/>
      <c r="E107" s="84"/>
      <c r="F107" s="232"/>
      <c r="G107" s="202"/>
    </row>
    <row r="108" spans="1:7" s="6" customFormat="1" ht="31.5" customHeight="1">
      <c r="A108" s="66" t="s">
        <v>146</v>
      </c>
      <c r="B108" s="102" t="s">
        <v>146</v>
      </c>
      <c r="C108" s="63">
        <f>ROW()-10</f>
        <v>98</v>
      </c>
      <c r="D108" s="8" t="s">
        <v>152</v>
      </c>
      <c r="E108" s="150" t="s">
        <v>910</v>
      </c>
      <c r="F108" s="215"/>
      <c r="G108" s="201"/>
    </row>
    <row r="109" spans="1:7" s="6" customFormat="1" ht="31.5" customHeight="1">
      <c r="A109" s="67"/>
      <c r="B109" s="103"/>
      <c r="C109" s="63">
        <f t="shared" ref="C109:C116" si="5">ROW()-10</f>
        <v>99</v>
      </c>
      <c r="D109" s="8" t="s">
        <v>513</v>
      </c>
      <c r="E109" s="150" t="s">
        <v>910</v>
      </c>
      <c r="F109" s="215"/>
      <c r="G109" s="201"/>
    </row>
    <row r="110" spans="1:7" s="6" customFormat="1" ht="31.5" customHeight="1">
      <c r="A110" s="67"/>
      <c r="B110" s="103"/>
      <c r="C110" s="63">
        <f t="shared" si="5"/>
        <v>100</v>
      </c>
      <c r="D110" s="8" t="s">
        <v>258</v>
      </c>
      <c r="E110" s="150" t="s">
        <v>910</v>
      </c>
      <c r="F110" s="215"/>
      <c r="G110" s="201"/>
    </row>
    <row r="111" spans="1:7" s="6" customFormat="1" ht="31.5" customHeight="1">
      <c r="A111" s="67"/>
      <c r="B111" s="103"/>
      <c r="C111" s="63">
        <f t="shared" si="5"/>
        <v>101</v>
      </c>
      <c r="D111" s="8" t="s">
        <v>151</v>
      </c>
      <c r="E111" s="150" t="s">
        <v>910</v>
      </c>
      <c r="F111" s="215"/>
      <c r="G111" s="201"/>
    </row>
    <row r="112" spans="1:7" s="6" customFormat="1" ht="31.5" customHeight="1">
      <c r="A112" s="67"/>
      <c r="B112" s="103"/>
      <c r="C112" s="63">
        <f t="shared" si="5"/>
        <v>102</v>
      </c>
      <c r="D112" s="8" t="s">
        <v>514</v>
      </c>
      <c r="E112" s="150" t="s">
        <v>910</v>
      </c>
      <c r="F112" s="215"/>
      <c r="G112" s="201"/>
    </row>
    <row r="113" spans="1:7" s="6" customFormat="1" ht="31.5" customHeight="1">
      <c r="A113" s="67"/>
      <c r="B113" s="103"/>
      <c r="C113" s="63">
        <f t="shared" si="5"/>
        <v>103</v>
      </c>
      <c r="D113" s="8" t="s">
        <v>515</v>
      </c>
      <c r="E113" s="150" t="s">
        <v>910</v>
      </c>
      <c r="F113" s="215"/>
      <c r="G113" s="201"/>
    </row>
    <row r="114" spans="1:7" s="6" customFormat="1" ht="31.5" customHeight="1">
      <c r="A114" s="67"/>
      <c r="B114" s="103"/>
      <c r="C114" s="63">
        <f t="shared" si="5"/>
        <v>104</v>
      </c>
      <c r="D114" s="8" t="s">
        <v>516</v>
      </c>
      <c r="E114" s="150" t="s">
        <v>910</v>
      </c>
      <c r="F114" s="215"/>
      <c r="G114" s="201"/>
    </row>
    <row r="115" spans="1:7" s="6" customFormat="1" ht="31.5" customHeight="1">
      <c r="A115" s="67"/>
      <c r="B115" s="103"/>
      <c r="C115" s="63">
        <f t="shared" si="5"/>
        <v>105</v>
      </c>
      <c r="D115" s="8" t="s">
        <v>578</v>
      </c>
      <c r="E115" s="150" t="s">
        <v>910</v>
      </c>
      <c r="F115" s="215"/>
      <c r="G115" s="205"/>
    </row>
    <row r="116" spans="1:7" s="6" customFormat="1" ht="31.5" customHeight="1">
      <c r="A116" s="68"/>
      <c r="B116" s="69"/>
      <c r="C116" s="63">
        <f t="shared" si="5"/>
        <v>106</v>
      </c>
      <c r="D116" s="8" t="s">
        <v>517</v>
      </c>
      <c r="E116" s="150" t="s">
        <v>910</v>
      </c>
      <c r="F116" s="215"/>
      <c r="G116" s="205"/>
    </row>
    <row r="117" spans="1:7" s="6" customFormat="1" ht="21" customHeight="1">
      <c r="A117" s="82" t="s">
        <v>145</v>
      </c>
      <c r="B117" s="176"/>
      <c r="C117" s="84"/>
      <c r="D117" s="85"/>
      <c r="E117" s="84"/>
      <c r="F117" s="232"/>
      <c r="G117" s="202"/>
    </row>
    <row r="118" spans="1:7" s="6" customFormat="1" ht="31.5" customHeight="1">
      <c r="A118" s="67" t="s">
        <v>145</v>
      </c>
      <c r="B118" s="102" t="s">
        <v>145</v>
      </c>
      <c r="C118" s="63">
        <f>ROW()-11</f>
        <v>107</v>
      </c>
      <c r="D118" s="8" t="s">
        <v>518</v>
      </c>
      <c r="E118" s="150" t="s">
        <v>910</v>
      </c>
      <c r="F118" s="215"/>
      <c r="G118" s="201"/>
    </row>
    <row r="119" spans="1:7" s="6" customFormat="1" ht="31.5" customHeight="1">
      <c r="A119" s="67"/>
      <c r="B119" s="103"/>
      <c r="C119" s="63">
        <f t="shared" ref="C119:C134" si="6">ROW()-11</f>
        <v>108</v>
      </c>
      <c r="D119" s="8" t="s">
        <v>298</v>
      </c>
      <c r="E119" s="150" t="s">
        <v>910</v>
      </c>
      <c r="F119" s="215"/>
      <c r="G119" s="201"/>
    </row>
    <row r="120" spans="1:7" s="6" customFormat="1" ht="31.5" customHeight="1">
      <c r="A120" s="67"/>
      <c r="B120" s="103"/>
      <c r="C120" s="63">
        <f t="shared" si="6"/>
        <v>109</v>
      </c>
      <c r="D120" s="8" t="s">
        <v>299</v>
      </c>
      <c r="E120" s="150" t="s">
        <v>910</v>
      </c>
      <c r="F120" s="215"/>
      <c r="G120" s="201"/>
    </row>
    <row r="121" spans="1:7" s="6" customFormat="1" ht="31.5" customHeight="1">
      <c r="A121" s="67"/>
      <c r="B121" s="103"/>
      <c r="C121" s="63">
        <f t="shared" si="6"/>
        <v>110</v>
      </c>
      <c r="D121" s="8" t="s">
        <v>575</v>
      </c>
      <c r="E121" s="150" t="s">
        <v>910</v>
      </c>
      <c r="F121" s="215"/>
      <c r="G121" s="201"/>
    </row>
    <row r="122" spans="1:7" s="6" customFormat="1" ht="40.5">
      <c r="A122" s="67"/>
      <c r="B122" s="103"/>
      <c r="C122" s="63">
        <f t="shared" si="6"/>
        <v>111</v>
      </c>
      <c r="D122" s="8" t="s">
        <v>582</v>
      </c>
      <c r="E122" s="150" t="s">
        <v>910</v>
      </c>
      <c r="F122" s="215"/>
      <c r="G122" s="201"/>
    </row>
    <row r="123" spans="1:7" s="6" customFormat="1" ht="31.5" customHeight="1">
      <c r="A123" s="67"/>
      <c r="B123" s="103"/>
      <c r="C123" s="63">
        <f t="shared" si="6"/>
        <v>112</v>
      </c>
      <c r="D123" s="8" t="s">
        <v>583</v>
      </c>
      <c r="E123" s="150" t="s">
        <v>910</v>
      </c>
      <c r="F123" s="215"/>
      <c r="G123" s="201"/>
    </row>
    <row r="124" spans="1:7" s="6" customFormat="1" ht="31.5" customHeight="1">
      <c r="A124" s="67"/>
      <c r="B124" s="103"/>
      <c r="C124" s="63">
        <f t="shared" si="6"/>
        <v>113</v>
      </c>
      <c r="D124" s="8" t="s">
        <v>584</v>
      </c>
      <c r="E124" s="150" t="s">
        <v>910</v>
      </c>
      <c r="F124" s="215"/>
      <c r="G124" s="201"/>
    </row>
    <row r="125" spans="1:7" s="6" customFormat="1" ht="31.5" customHeight="1">
      <c r="A125" s="67"/>
      <c r="B125" s="103"/>
      <c r="C125" s="63">
        <f t="shared" si="6"/>
        <v>114</v>
      </c>
      <c r="D125" s="8" t="s">
        <v>585</v>
      </c>
      <c r="E125" s="150" t="s">
        <v>910</v>
      </c>
      <c r="F125" s="215"/>
      <c r="G125" s="205"/>
    </row>
    <row r="126" spans="1:7" s="6" customFormat="1" ht="31.5" customHeight="1">
      <c r="A126" s="67"/>
      <c r="B126" s="103"/>
      <c r="C126" s="63">
        <f t="shared" si="6"/>
        <v>115</v>
      </c>
      <c r="D126" s="8" t="s">
        <v>150</v>
      </c>
      <c r="E126" s="150" t="s">
        <v>910</v>
      </c>
      <c r="F126" s="215"/>
      <c r="G126" s="201"/>
    </row>
    <row r="127" spans="1:7" s="6" customFormat="1" ht="31.5" customHeight="1">
      <c r="A127" s="67"/>
      <c r="B127" s="103"/>
      <c r="C127" s="63">
        <f t="shared" si="6"/>
        <v>116</v>
      </c>
      <c r="D127" s="8" t="s">
        <v>519</v>
      </c>
      <c r="E127" s="150" t="s">
        <v>910</v>
      </c>
      <c r="F127" s="215"/>
      <c r="G127" s="201"/>
    </row>
    <row r="128" spans="1:7" s="6" customFormat="1" ht="31.5" customHeight="1">
      <c r="A128" s="67"/>
      <c r="B128" s="103"/>
      <c r="C128" s="63">
        <f t="shared" si="6"/>
        <v>117</v>
      </c>
      <c r="D128" s="8" t="s">
        <v>520</v>
      </c>
      <c r="E128" s="150" t="s">
        <v>910</v>
      </c>
      <c r="F128" s="215"/>
      <c r="G128" s="201"/>
    </row>
    <row r="129" spans="1:7" s="6" customFormat="1" ht="31.5" customHeight="1">
      <c r="A129" s="67"/>
      <c r="B129" s="103"/>
      <c r="C129" s="63">
        <f t="shared" si="6"/>
        <v>118</v>
      </c>
      <c r="D129" s="8" t="s">
        <v>149</v>
      </c>
      <c r="E129" s="150" t="s">
        <v>910</v>
      </c>
      <c r="F129" s="215"/>
      <c r="G129" s="201"/>
    </row>
    <row r="130" spans="1:7" s="6" customFormat="1" ht="31.5" customHeight="1">
      <c r="A130" s="67"/>
      <c r="B130" s="103"/>
      <c r="C130" s="63">
        <f t="shared" si="6"/>
        <v>119</v>
      </c>
      <c r="D130" s="8" t="s">
        <v>596</v>
      </c>
      <c r="E130" s="150" t="s">
        <v>910</v>
      </c>
      <c r="F130" s="215"/>
      <c r="G130" s="201"/>
    </row>
    <row r="131" spans="1:7" s="6" customFormat="1" ht="31.5" customHeight="1">
      <c r="A131" s="67"/>
      <c r="B131" s="103"/>
      <c r="C131" s="63">
        <f t="shared" si="6"/>
        <v>120</v>
      </c>
      <c r="D131" s="8" t="s">
        <v>148</v>
      </c>
      <c r="E131" s="150" t="s">
        <v>910</v>
      </c>
      <c r="F131" s="215"/>
      <c r="G131" s="201"/>
    </row>
    <row r="132" spans="1:7" s="6" customFormat="1" ht="31.5" customHeight="1">
      <c r="A132" s="67"/>
      <c r="B132" s="103"/>
      <c r="C132" s="63">
        <f t="shared" si="6"/>
        <v>121</v>
      </c>
      <c r="D132" s="8" t="s">
        <v>147</v>
      </c>
      <c r="E132" s="150" t="s">
        <v>910</v>
      </c>
      <c r="F132" s="215"/>
      <c r="G132" s="201"/>
    </row>
    <row r="133" spans="1:7" s="6" customFormat="1" ht="31.5" customHeight="1">
      <c r="A133" s="67"/>
      <c r="B133" s="103"/>
      <c r="C133" s="63">
        <f t="shared" si="6"/>
        <v>122</v>
      </c>
      <c r="D133" s="8" t="s">
        <v>577</v>
      </c>
      <c r="E133" s="150" t="s">
        <v>910</v>
      </c>
      <c r="F133" s="215"/>
      <c r="G133" s="201"/>
    </row>
    <row r="134" spans="1:7" s="6" customFormat="1" ht="31.5" customHeight="1">
      <c r="A134" s="68"/>
      <c r="B134" s="69"/>
      <c r="C134" s="63">
        <f t="shared" si="6"/>
        <v>123</v>
      </c>
      <c r="D134" s="8" t="s">
        <v>581</v>
      </c>
      <c r="E134" s="150" t="s">
        <v>910</v>
      </c>
      <c r="F134" s="215"/>
      <c r="G134" s="201"/>
    </row>
    <row r="135" spans="1:7" s="6" customFormat="1" ht="21" customHeight="1">
      <c r="A135" s="86" t="s">
        <v>301</v>
      </c>
      <c r="B135" s="176"/>
      <c r="C135" s="84"/>
      <c r="D135" s="85"/>
      <c r="E135" s="84"/>
      <c r="F135" s="232"/>
      <c r="G135" s="202"/>
    </row>
    <row r="136" spans="1:7" s="6" customFormat="1" ht="31.5" customHeight="1">
      <c r="A136" s="66" t="s">
        <v>302</v>
      </c>
      <c r="B136" s="102" t="s">
        <v>521</v>
      </c>
      <c r="C136" s="63">
        <f>ROW()-12</f>
        <v>124</v>
      </c>
      <c r="D136" s="8" t="s">
        <v>522</v>
      </c>
      <c r="E136" s="150" t="s">
        <v>859</v>
      </c>
      <c r="F136" s="215"/>
      <c r="G136" s="201"/>
    </row>
    <row r="137" spans="1:7" s="6" customFormat="1" ht="31.5" customHeight="1">
      <c r="A137" s="67"/>
      <c r="B137" s="103"/>
      <c r="C137" s="63">
        <f t="shared" ref="C137:C145" si="7">ROW()-12</f>
        <v>125</v>
      </c>
      <c r="D137" s="8" t="s">
        <v>144</v>
      </c>
      <c r="E137" s="150" t="s">
        <v>859</v>
      </c>
      <c r="F137" s="215"/>
      <c r="G137" s="201"/>
    </row>
    <row r="138" spans="1:7" s="6" customFormat="1" ht="31.5" customHeight="1">
      <c r="A138" s="67"/>
      <c r="B138" s="103"/>
      <c r="C138" s="63">
        <f t="shared" si="7"/>
        <v>126</v>
      </c>
      <c r="D138" s="8" t="s">
        <v>573</v>
      </c>
      <c r="E138" s="150" t="s">
        <v>859</v>
      </c>
      <c r="F138" s="215"/>
      <c r="G138" s="201"/>
    </row>
    <row r="139" spans="1:7" s="6" customFormat="1" ht="48" customHeight="1">
      <c r="A139" s="67"/>
      <c r="B139" s="103"/>
      <c r="C139" s="63">
        <f t="shared" si="7"/>
        <v>127</v>
      </c>
      <c r="D139" s="8" t="s">
        <v>523</v>
      </c>
      <c r="E139" s="150" t="s">
        <v>859</v>
      </c>
      <c r="F139" s="215"/>
      <c r="G139" s="201"/>
    </row>
    <row r="140" spans="1:7" s="6" customFormat="1" ht="31.5" customHeight="1">
      <c r="A140" s="67"/>
      <c r="B140" s="103"/>
      <c r="C140" s="63">
        <f t="shared" si="7"/>
        <v>128</v>
      </c>
      <c r="D140" s="8" t="s">
        <v>303</v>
      </c>
      <c r="E140" s="150" t="s">
        <v>859</v>
      </c>
      <c r="F140" s="215"/>
      <c r="G140" s="201"/>
    </row>
    <row r="141" spans="1:7" s="6" customFormat="1" ht="31.5" customHeight="1">
      <c r="A141" s="67"/>
      <c r="B141" s="103"/>
      <c r="C141" s="63">
        <f t="shared" si="7"/>
        <v>129</v>
      </c>
      <c r="D141" s="8" t="s">
        <v>254</v>
      </c>
      <c r="E141" s="150" t="s">
        <v>859</v>
      </c>
      <c r="F141" s="215"/>
      <c r="G141" s="201"/>
    </row>
    <row r="142" spans="1:7" s="6" customFormat="1" ht="31.5" customHeight="1">
      <c r="A142" s="67"/>
      <c r="B142" s="103"/>
      <c r="C142" s="63">
        <f t="shared" si="7"/>
        <v>130</v>
      </c>
      <c r="D142" s="8" t="s">
        <v>300</v>
      </c>
      <c r="E142" s="150" t="s">
        <v>859</v>
      </c>
      <c r="F142" s="215"/>
      <c r="G142" s="201"/>
    </row>
    <row r="143" spans="1:7" s="6" customFormat="1" ht="31.5" customHeight="1">
      <c r="A143" s="67"/>
      <c r="B143" s="102" t="s">
        <v>143</v>
      </c>
      <c r="C143" s="63">
        <f t="shared" si="7"/>
        <v>131</v>
      </c>
      <c r="D143" s="8" t="s">
        <v>524</v>
      </c>
      <c r="E143" s="150" t="s">
        <v>859</v>
      </c>
      <c r="F143" s="215"/>
      <c r="G143" s="201"/>
    </row>
    <row r="144" spans="1:7" s="6" customFormat="1" ht="31.5" customHeight="1">
      <c r="A144" s="67"/>
      <c r="B144" s="103"/>
      <c r="C144" s="63">
        <f t="shared" si="7"/>
        <v>132</v>
      </c>
      <c r="D144" s="8" t="s">
        <v>525</v>
      </c>
      <c r="E144" s="150" t="s">
        <v>859</v>
      </c>
      <c r="F144" s="215"/>
      <c r="G144" s="201"/>
    </row>
    <row r="145" spans="1:7" s="6" customFormat="1" ht="31.5" customHeight="1">
      <c r="A145" s="68"/>
      <c r="B145" s="69"/>
      <c r="C145" s="63">
        <f t="shared" si="7"/>
        <v>133</v>
      </c>
      <c r="D145" s="8" t="s">
        <v>526</v>
      </c>
      <c r="E145" s="150" t="s">
        <v>859</v>
      </c>
      <c r="F145" s="215"/>
      <c r="G145" s="201"/>
    </row>
    <row r="146" spans="1:7" s="6" customFormat="1" ht="21" customHeight="1">
      <c r="A146" s="86" t="s">
        <v>284</v>
      </c>
      <c r="B146" s="176"/>
      <c r="C146" s="84"/>
      <c r="D146" s="85"/>
      <c r="E146" s="84"/>
      <c r="F146" s="232"/>
      <c r="G146" s="202"/>
    </row>
    <row r="147" spans="1:7" s="6" customFormat="1" ht="31.5" customHeight="1">
      <c r="A147" s="66" t="s">
        <v>284</v>
      </c>
      <c r="B147" s="102" t="s">
        <v>284</v>
      </c>
      <c r="C147" s="63">
        <f>ROW()-13</f>
        <v>134</v>
      </c>
      <c r="D147" s="8" t="s">
        <v>527</v>
      </c>
      <c r="E147" s="150" t="s">
        <v>859</v>
      </c>
      <c r="F147" s="215"/>
      <c r="G147" s="201"/>
    </row>
    <row r="148" spans="1:7" s="6" customFormat="1" ht="31.5" customHeight="1">
      <c r="A148" s="67"/>
      <c r="B148" s="103"/>
      <c r="C148" s="63">
        <f t="shared" ref="C148:C152" si="8">ROW()-13</f>
        <v>135</v>
      </c>
      <c r="D148" s="8" t="s">
        <v>528</v>
      </c>
      <c r="E148" s="150" t="s">
        <v>859</v>
      </c>
      <c r="F148" s="215"/>
      <c r="G148" s="201"/>
    </row>
    <row r="149" spans="1:7" s="6" customFormat="1" ht="31.5" customHeight="1">
      <c r="A149" s="67"/>
      <c r="B149" s="103"/>
      <c r="C149" s="63">
        <f t="shared" si="8"/>
        <v>136</v>
      </c>
      <c r="D149" s="8" t="s">
        <v>529</v>
      </c>
      <c r="E149" s="150" t="s">
        <v>859</v>
      </c>
      <c r="F149" s="215"/>
      <c r="G149" s="201"/>
    </row>
    <row r="150" spans="1:7" s="6" customFormat="1" ht="31.5" customHeight="1">
      <c r="A150" s="67"/>
      <c r="B150" s="103"/>
      <c r="C150" s="63">
        <f t="shared" si="8"/>
        <v>137</v>
      </c>
      <c r="D150" s="8" t="s">
        <v>142</v>
      </c>
      <c r="E150" s="150" t="s">
        <v>859</v>
      </c>
      <c r="F150" s="215"/>
      <c r="G150" s="201"/>
    </row>
    <row r="151" spans="1:7" s="6" customFormat="1" ht="31.5" customHeight="1">
      <c r="A151" s="67"/>
      <c r="B151" s="103"/>
      <c r="C151" s="63">
        <f t="shared" si="8"/>
        <v>138</v>
      </c>
      <c r="D151" s="8" t="s">
        <v>141</v>
      </c>
      <c r="E151" s="150" t="s">
        <v>859</v>
      </c>
      <c r="F151" s="215"/>
      <c r="G151" s="201"/>
    </row>
    <row r="152" spans="1:7" s="6" customFormat="1" ht="31.5" customHeight="1">
      <c r="A152" s="68"/>
      <c r="B152" s="69"/>
      <c r="C152" s="63">
        <f t="shared" si="8"/>
        <v>139</v>
      </c>
      <c r="D152" s="8" t="s">
        <v>304</v>
      </c>
      <c r="E152" s="150" t="s">
        <v>859</v>
      </c>
      <c r="F152" s="215"/>
      <c r="G152" s="201"/>
    </row>
    <row r="153" spans="1:7" s="6" customFormat="1" ht="21" customHeight="1">
      <c r="A153" s="86" t="s">
        <v>565</v>
      </c>
      <c r="B153" s="176"/>
      <c r="C153" s="84"/>
      <c r="D153" s="85"/>
      <c r="E153" s="84"/>
      <c r="F153" s="232"/>
      <c r="G153" s="202"/>
    </row>
    <row r="154" spans="1:7" s="6" customFormat="1" ht="31.5" customHeight="1">
      <c r="A154" s="66" t="s">
        <v>565</v>
      </c>
      <c r="B154" s="102" t="s">
        <v>260</v>
      </c>
      <c r="C154" s="63">
        <f>ROW()-14</f>
        <v>140</v>
      </c>
      <c r="D154" s="8" t="s">
        <v>530</v>
      </c>
      <c r="E154" s="150" t="s">
        <v>910</v>
      </c>
      <c r="F154" s="215"/>
      <c r="G154" s="201"/>
    </row>
    <row r="155" spans="1:7" s="6" customFormat="1" ht="31.5" customHeight="1">
      <c r="A155" s="67"/>
      <c r="B155" s="103"/>
      <c r="C155" s="63">
        <f t="shared" ref="C155:C161" si="9">ROW()-14</f>
        <v>141</v>
      </c>
      <c r="D155" s="9" t="s">
        <v>579</v>
      </c>
      <c r="E155" s="150" t="s">
        <v>910</v>
      </c>
      <c r="F155" s="235"/>
      <c r="G155" s="201"/>
    </row>
    <row r="156" spans="1:7" s="6" customFormat="1" ht="31.5" customHeight="1">
      <c r="A156" s="67"/>
      <c r="B156" s="103"/>
      <c r="C156" s="63">
        <f t="shared" si="9"/>
        <v>142</v>
      </c>
      <c r="D156" s="9" t="s">
        <v>259</v>
      </c>
      <c r="E156" s="150" t="s">
        <v>910</v>
      </c>
      <c r="F156" s="235"/>
      <c r="G156" s="201"/>
    </row>
    <row r="157" spans="1:7" s="6" customFormat="1" ht="31.5" customHeight="1">
      <c r="A157" s="67"/>
      <c r="B157" s="108"/>
      <c r="C157" s="63">
        <f t="shared" si="9"/>
        <v>143</v>
      </c>
      <c r="D157" s="8" t="s">
        <v>140</v>
      </c>
      <c r="E157" s="150" t="s">
        <v>910</v>
      </c>
      <c r="F157" s="215"/>
      <c r="G157" s="201"/>
    </row>
    <row r="158" spans="1:7" s="6" customFormat="1" ht="31.5" customHeight="1">
      <c r="A158" s="67"/>
      <c r="B158" s="102" t="s">
        <v>566</v>
      </c>
      <c r="C158" s="63">
        <f t="shared" si="9"/>
        <v>144</v>
      </c>
      <c r="D158" s="105" t="s">
        <v>567</v>
      </c>
      <c r="E158" s="150" t="s">
        <v>910</v>
      </c>
      <c r="F158" s="236"/>
      <c r="G158" s="201"/>
    </row>
    <row r="159" spans="1:7" s="6" customFormat="1" ht="31.5" customHeight="1">
      <c r="A159" s="67"/>
      <c r="B159" s="103"/>
      <c r="C159" s="63">
        <f t="shared" si="9"/>
        <v>145</v>
      </c>
      <c r="D159" s="105" t="s">
        <v>580</v>
      </c>
      <c r="E159" s="150" t="s">
        <v>910</v>
      </c>
      <c r="F159" s="236"/>
      <c r="G159" s="201"/>
    </row>
    <row r="160" spans="1:7" s="6" customFormat="1" ht="31.5" customHeight="1">
      <c r="A160" s="67"/>
      <c r="B160" s="103"/>
      <c r="C160" s="63">
        <f t="shared" si="9"/>
        <v>146</v>
      </c>
      <c r="D160" s="105" t="s">
        <v>568</v>
      </c>
      <c r="E160" s="150" t="s">
        <v>910</v>
      </c>
      <c r="F160" s="236"/>
      <c r="G160" s="201"/>
    </row>
    <row r="161" spans="1:7" s="6" customFormat="1" ht="31.5" customHeight="1">
      <c r="A161" s="68"/>
      <c r="B161" s="69"/>
      <c r="C161" s="63">
        <f t="shared" si="9"/>
        <v>147</v>
      </c>
      <c r="D161" s="105" t="s">
        <v>569</v>
      </c>
      <c r="E161" s="150" t="s">
        <v>910</v>
      </c>
      <c r="F161" s="236"/>
      <c r="G161" s="201"/>
    </row>
    <row r="162" spans="1:7" s="6" customFormat="1" ht="21" customHeight="1">
      <c r="A162" s="86" t="s">
        <v>139</v>
      </c>
      <c r="B162" s="176"/>
      <c r="C162" s="84"/>
      <c r="D162" s="85"/>
      <c r="E162" s="84"/>
      <c r="F162" s="232"/>
      <c r="G162" s="202"/>
    </row>
    <row r="163" spans="1:7" s="6" customFormat="1" ht="31.5" customHeight="1">
      <c r="A163" s="66" t="s">
        <v>136</v>
      </c>
      <c r="B163" s="102" t="s">
        <v>136</v>
      </c>
      <c r="C163" s="63">
        <f>ROW()-15</f>
        <v>148</v>
      </c>
      <c r="D163" s="8" t="s">
        <v>138</v>
      </c>
      <c r="E163" s="150" t="s">
        <v>910</v>
      </c>
      <c r="F163" s="215"/>
      <c r="G163" s="201"/>
    </row>
    <row r="164" spans="1:7" s="6" customFormat="1" ht="31.5" customHeight="1">
      <c r="A164" s="67"/>
      <c r="B164" s="103"/>
      <c r="C164" s="63">
        <f t="shared" ref="C164:C165" si="10">ROW()-15</f>
        <v>149</v>
      </c>
      <c r="D164" s="8" t="s">
        <v>137</v>
      </c>
      <c r="E164" s="150" t="s">
        <v>910</v>
      </c>
      <c r="F164" s="215"/>
      <c r="G164" s="201"/>
    </row>
    <row r="165" spans="1:7" s="6" customFormat="1" ht="31.5" customHeight="1">
      <c r="A165" s="68"/>
      <c r="B165" s="69"/>
      <c r="C165" s="63">
        <f t="shared" si="10"/>
        <v>150</v>
      </c>
      <c r="D165" s="8" t="s">
        <v>531</v>
      </c>
      <c r="E165" s="150" t="s">
        <v>910</v>
      </c>
      <c r="F165" s="215"/>
      <c r="G165" s="201"/>
    </row>
    <row r="166" spans="1:7" s="6" customFormat="1" ht="21" customHeight="1">
      <c r="A166" s="96" t="s">
        <v>305</v>
      </c>
      <c r="B166" s="88"/>
      <c r="C166" s="84"/>
      <c r="D166" s="85"/>
      <c r="E166" s="84"/>
      <c r="F166" s="232"/>
      <c r="G166" s="202"/>
    </row>
    <row r="167" spans="1:7" s="6" customFormat="1" ht="31.5" customHeight="1">
      <c r="A167" s="66" t="s">
        <v>305</v>
      </c>
      <c r="B167" s="103" t="s">
        <v>135</v>
      </c>
      <c r="C167" s="63">
        <f>ROW()-16</f>
        <v>151</v>
      </c>
      <c r="D167" s="9" t="s">
        <v>532</v>
      </c>
      <c r="E167" s="179" t="s">
        <v>910</v>
      </c>
      <c r="F167" s="235"/>
      <c r="G167" s="201"/>
    </row>
    <row r="168" spans="1:7" s="6" customFormat="1" ht="31.5" customHeight="1">
      <c r="A168" s="67"/>
      <c r="B168" s="103"/>
      <c r="C168" s="63">
        <f t="shared" ref="C168:C169" si="11">ROW()-16</f>
        <v>152</v>
      </c>
      <c r="D168" s="9" t="s">
        <v>134</v>
      </c>
      <c r="E168" s="179" t="s">
        <v>910</v>
      </c>
      <c r="F168" s="235"/>
      <c r="G168" s="201"/>
    </row>
    <row r="169" spans="1:7" s="6" customFormat="1" ht="31.5" customHeight="1">
      <c r="A169" s="68"/>
      <c r="B169" s="108"/>
      <c r="C169" s="63">
        <f t="shared" si="11"/>
        <v>153</v>
      </c>
      <c r="D169" s="105" t="s">
        <v>574</v>
      </c>
      <c r="E169" s="179" t="s">
        <v>910</v>
      </c>
      <c r="F169" s="236"/>
      <c r="G169" s="201"/>
    </row>
    <row r="170" spans="1:7" s="6" customFormat="1" ht="21" customHeight="1">
      <c r="A170" s="86" t="s">
        <v>85</v>
      </c>
      <c r="B170" s="176"/>
      <c r="C170" s="87"/>
      <c r="D170" s="88"/>
      <c r="E170" s="87"/>
      <c r="F170" s="233"/>
      <c r="G170" s="206"/>
    </row>
    <row r="171" spans="1:7" s="6" customFormat="1" ht="31.5" customHeight="1">
      <c r="A171" s="66" t="s">
        <v>85</v>
      </c>
      <c r="B171" s="71" t="s">
        <v>592</v>
      </c>
      <c r="C171" s="63">
        <f>ROW()-17</f>
        <v>154</v>
      </c>
      <c r="D171" s="8" t="s">
        <v>252</v>
      </c>
      <c r="E171" s="150" t="s">
        <v>910</v>
      </c>
      <c r="F171" s="215"/>
      <c r="G171" s="201"/>
    </row>
    <row r="172" spans="1:7" s="6" customFormat="1" ht="31.5" customHeight="1">
      <c r="A172" s="67"/>
      <c r="B172" s="103"/>
      <c r="C172" s="63">
        <f t="shared" ref="C172:C182" si="12">ROW()-17</f>
        <v>155</v>
      </c>
      <c r="D172" s="8" t="s">
        <v>182</v>
      </c>
      <c r="E172" s="150" t="s">
        <v>910</v>
      </c>
      <c r="F172" s="215"/>
      <c r="G172" s="201"/>
    </row>
    <row r="173" spans="1:7" s="6" customFormat="1" ht="31.5" customHeight="1">
      <c r="A173" s="67"/>
      <c r="B173" s="103"/>
      <c r="C173" s="63">
        <f t="shared" si="12"/>
        <v>156</v>
      </c>
      <c r="D173" s="8" t="s">
        <v>181</v>
      </c>
      <c r="E173" s="150" t="s">
        <v>910</v>
      </c>
      <c r="F173" s="215"/>
      <c r="G173" s="201"/>
    </row>
    <row r="174" spans="1:7" s="6" customFormat="1" ht="31.5" customHeight="1">
      <c r="A174" s="67"/>
      <c r="B174" s="103"/>
      <c r="C174" s="63">
        <f t="shared" si="12"/>
        <v>157</v>
      </c>
      <c r="D174" s="8" t="s">
        <v>180</v>
      </c>
      <c r="E174" s="150" t="s">
        <v>910</v>
      </c>
      <c r="F174" s="215"/>
      <c r="G174" s="201"/>
    </row>
    <row r="175" spans="1:7" s="6" customFormat="1" ht="31.5" customHeight="1">
      <c r="A175" s="67"/>
      <c r="B175" s="103"/>
      <c r="C175" s="63">
        <f t="shared" si="12"/>
        <v>158</v>
      </c>
      <c r="D175" s="8" t="s">
        <v>179</v>
      </c>
      <c r="E175" s="150" t="s">
        <v>910</v>
      </c>
      <c r="F175" s="215"/>
      <c r="G175" s="201"/>
    </row>
    <row r="176" spans="1:7" s="6" customFormat="1" ht="31.5" customHeight="1">
      <c r="A176" s="67"/>
      <c r="B176" s="103"/>
      <c r="C176" s="63">
        <f t="shared" si="12"/>
        <v>159</v>
      </c>
      <c r="D176" s="8" t="s">
        <v>178</v>
      </c>
      <c r="E176" s="150" t="s">
        <v>910</v>
      </c>
      <c r="F176" s="215"/>
      <c r="G176" s="201"/>
    </row>
    <row r="177" spans="1:7" s="6" customFormat="1" ht="31.5" customHeight="1">
      <c r="A177" s="67"/>
      <c r="B177" s="103"/>
      <c r="C177" s="63">
        <f t="shared" si="12"/>
        <v>160</v>
      </c>
      <c r="D177" s="8" t="s">
        <v>256</v>
      </c>
      <c r="E177" s="150" t="s">
        <v>910</v>
      </c>
      <c r="F177" s="215"/>
      <c r="G177" s="201"/>
    </row>
    <row r="178" spans="1:7" s="6" customFormat="1" ht="31.5" customHeight="1">
      <c r="A178" s="67"/>
      <c r="B178" s="103"/>
      <c r="C178" s="63">
        <f t="shared" si="12"/>
        <v>161</v>
      </c>
      <c r="D178" s="8" t="s">
        <v>253</v>
      </c>
      <c r="E178" s="150" t="s">
        <v>910</v>
      </c>
      <c r="F178" s="215"/>
      <c r="G178" s="201"/>
    </row>
    <row r="179" spans="1:7" s="6" customFormat="1" ht="31.5" customHeight="1">
      <c r="A179" s="67"/>
      <c r="B179" s="103"/>
      <c r="C179" s="63">
        <f t="shared" si="12"/>
        <v>162</v>
      </c>
      <c r="D179" s="8" t="s">
        <v>594</v>
      </c>
      <c r="E179" s="150" t="s">
        <v>910</v>
      </c>
      <c r="F179" s="234"/>
      <c r="G179" s="207"/>
    </row>
    <row r="180" spans="1:7" s="6" customFormat="1" ht="48" customHeight="1">
      <c r="A180" s="67"/>
      <c r="B180" s="102" t="s">
        <v>250</v>
      </c>
      <c r="C180" s="63">
        <f t="shared" si="12"/>
        <v>163</v>
      </c>
      <c r="D180" s="8" t="s">
        <v>837</v>
      </c>
      <c r="E180" s="178" t="s">
        <v>859</v>
      </c>
      <c r="F180" s="234"/>
      <c r="G180" s="204"/>
    </row>
    <row r="181" spans="1:7" s="6" customFormat="1" ht="31.5" customHeight="1">
      <c r="A181" s="67"/>
      <c r="B181" s="102" t="s">
        <v>132</v>
      </c>
      <c r="C181" s="63">
        <f t="shared" si="12"/>
        <v>164</v>
      </c>
      <c r="D181" s="8" t="s">
        <v>184</v>
      </c>
      <c r="E181" s="178" t="s">
        <v>859</v>
      </c>
      <c r="F181" s="234"/>
      <c r="G181" s="204"/>
    </row>
    <row r="182" spans="1:7" s="6" customFormat="1" ht="31.5" customHeight="1" thickBot="1">
      <c r="A182" s="116"/>
      <c r="B182" s="117"/>
      <c r="C182" s="118">
        <f t="shared" si="12"/>
        <v>165</v>
      </c>
      <c r="D182" s="10" t="s">
        <v>183</v>
      </c>
      <c r="E182" s="167" t="s">
        <v>860</v>
      </c>
      <c r="F182" s="216"/>
      <c r="G182" s="208"/>
    </row>
    <row r="183" spans="1:7" ht="31.5" customHeight="1">
      <c r="A183" s="70"/>
      <c r="B183" s="70"/>
      <c r="C183" s="64"/>
      <c r="D183" s="12"/>
      <c r="E183" s="177"/>
      <c r="F183" s="177"/>
      <c r="G183" s="92"/>
    </row>
    <row r="184" spans="1:7">
      <c r="A184" s="70"/>
      <c r="B184" s="70"/>
      <c r="C184" s="64"/>
      <c r="D184" s="12"/>
      <c r="E184" s="177"/>
      <c r="F184" s="177"/>
      <c r="G184" s="92"/>
    </row>
    <row r="185" spans="1:7">
      <c r="A185" s="70"/>
      <c r="B185" s="70"/>
      <c r="C185" s="64"/>
      <c r="D185" s="12"/>
      <c r="E185" s="177"/>
      <c r="F185" s="177"/>
      <c r="G185" s="92"/>
    </row>
    <row r="186" spans="1:7">
      <c r="A186" s="70"/>
      <c r="B186" s="70"/>
      <c r="C186" s="64"/>
      <c r="D186" s="12"/>
      <c r="E186" s="177"/>
      <c r="F186" s="177"/>
      <c r="G186" s="92"/>
    </row>
    <row r="187" spans="1:7">
      <c r="A187" s="70"/>
      <c r="B187" s="70"/>
      <c r="C187" s="64"/>
      <c r="D187" s="12"/>
      <c r="E187" s="177"/>
      <c r="F187" s="177"/>
      <c r="G187" s="92"/>
    </row>
    <row r="188" spans="1:7">
      <c r="A188" s="70"/>
      <c r="B188" s="70"/>
      <c r="C188" s="64"/>
      <c r="D188" s="12"/>
      <c r="E188" s="177"/>
      <c r="F188" s="177"/>
      <c r="G188" s="92"/>
    </row>
    <row r="189" spans="1:7">
      <c r="A189" s="70"/>
      <c r="B189" s="70"/>
      <c r="C189" s="64"/>
      <c r="D189" s="12"/>
      <c r="E189" s="177"/>
      <c r="F189" s="177"/>
      <c r="G189" s="92"/>
    </row>
    <row r="190" spans="1:7">
      <c r="A190" s="70"/>
      <c r="B190" s="70"/>
      <c r="C190" s="64"/>
      <c r="D190" s="12"/>
      <c r="E190" s="177"/>
      <c r="F190" s="177"/>
      <c r="G190" s="92"/>
    </row>
    <row r="191" spans="1:7">
      <c r="A191" s="70"/>
      <c r="B191" s="70"/>
      <c r="C191" s="64"/>
      <c r="D191" s="12"/>
      <c r="E191" s="177"/>
      <c r="F191" s="177"/>
      <c r="G191" s="92"/>
    </row>
  </sheetData>
  <sheetProtection algorithmName="SHA-512" hashValue="yDl6moV6DPc2wAO3mbXi1dDFE7xcG8hAI7lwkSUS1XUVSkSd6hLtQHX0ZOqkhQdnYICeHDta5uv6YIgqSMBA2A==" saltValue="Gverbxsd0eQGOhIAfhd1sg==" spinCount="100000" sheet="1" objects="1" scenarios="1" autoFilter="0"/>
  <autoFilter ref="A3:G182" xr:uid="{00000000-0009-0000-0000-000001000000}"/>
  <phoneticPr fontId="1"/>
  <pageMargins left="0.70866141732283472" right="0.70866141732283472" top="0.74803149606299213" bottom="0.74803149606299213" header="0.47244094488188981" footer="0.31496062992125984"/>
  <pageSetup paperSize="9" scale="50" fitToHeight="0" orientation="portrait" r:id="rId1"/>
  <headerFooter>
    <oddFooter>&amp;P / &amp;N ページ</oddFooter>
  </headerFooter>
  <rowBreaks count="1" manualBreakCount="1">
    <brk id="52"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162D6C06-11B8-48C2-AB8C-E30D0825ED71}">
          <x14:formula1>
            <xm:f>'記載方法（システム要件）'!$B$13:$B$15</xm:f>
          </x14:formula1>
          <xm:sqref>F5:F24 F26:F30 F32:F61 F63:F89 F91:F106 F108:F116 F118:F134 F136:F145 F147:F152 F154:F161 F163:F165 F167:F169 F171:F182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記載方法（システム要件）</vt:lpstr>
      <vt:lpstr>契約管理</vt:lpstr>
      <vt:lpstr>庶務管理</vt:lpstr>
      <vt:lpstr>文書管理</vt:lpstr>
      <vt:lpstr>グループウェア</vt:lpstr>
      <vt:lpstr>グループウェア!Print_Area</vt:lpstr>
      <vt:lpstr>契約管理!Print_Area</vt:lpstr>
      <vt:lpstr>庶務管理!Print_Area</vt:lpstr>
      <vt:lpstr>文書管理!Print_Area</vt:lpstr>
      <vt:lpstr>グループウェア!Print_Titles</vt:lpstr>
      <vt:lpstr>契約管理!Print_Titles</vt:lpstr>
      <vt:lpstr>庶務管理!Print_Titles</vt:lpstr>
      <vt:lpstr>文書管理!Print_Titles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user01</cp:lastModifiedBy>
  <cp:lastPrinted>2025-05-16T02:15:42Z</cp:lastPrinted>
  <dcterms:created xsi:type="dcterms:W3CDTF">2014-08-26T04:19:00Z</dcterms:created>
  <dcterms:modified xsi:type="dcterms:W3CDTF">2025-05-29T01:59:12Z</dcterms:modified>
</cp:coreProperties>
</file>