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\\KENCHIKU220\disk3\090工事フォルダ\R7朝暘第五小学校改築グラウンド整備工事（電気設備）\①施行伺\"/>
    </mc:Choice>
  </mc:AlternateContent>
  <xr:revisionPtr revIDLastSave="0" documentId="13_ncr:1_{F25DF12A-0981-4D2C-B76D-F8EB0FB789D7}" xr6:coauthVersionLast="36" xr6:coauthVersionMax="36" xr10:uidLastSave="{00000000-0000-0000-0000-000000000000}"/>
  <bookViews>
    <workbookView xWindow="32760" yWindow="6675" windowWidth="28725" windowHeight="6210" tabRatio="933" xr2:uid="{00000000-000D-0000-FFFF-FFFF00000000}"/>
  </bookViews>
  <sheets>
    <sheet name="表紙" sheetId="195" r:id="rId1"/>
    <sheet name="甲" sheetId="74" r:id="rId2"/>
    <sheet name="内訳書" sheetId="194" r:id="rId3"/>
    <sheet name="乙 " sheetId="109" state="hidden" r:id="rId4"/>
    <sheet name="複合単価様式" sheetId="83" state="hidden" r:id="rId5"/>
  </sheets>
  <externalReferences>
    <externalReference r:id="rId6"/>
    <externalReference r:id="rId7"/>
    <externalReference r:id="rId8"/>
  </externalReferences>
  <definedNames>
    <definedName name="_1_" localSheetId="3">'乙 '!$A$1:$H$596</definedName>
    <definedName name="_2_" localSheetId="1">甲!$B$3:$I$52</definedName>
    <definedName name="_3_" localSheetId="2">内訳書!$B$5:$I$364</definedName>
    <definedName name="_5_" localSheetId="3">'乙 '!$1:$2</definedName>
    <definedName name="_6_" localSheetId="1">甲!$3:$4</definedName>
    <definedName name="_7_" localSheetId="2">内訳書!$3:$4</definedName>
    <definedName name="_8_" localSheetId="2" hidden="1">内訳書!$A$1:$I$364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G_A0001" hidden="1">'[1]2_(A) 内訳単価'!$AK$20</definedName>
    <definedName name="G_B0001" hidden="1">'[1]3_(B) 内訳単価'!$AK$17</definedName>
    <definedName name="G_B0002" hidden="1">'[1]3_(B) 内訳単価'!$AK$54</definedName>
    <definedName name="G_C0001" localSheetId="0" hidden="1">#REF!</definedName>
    <definedName name="G_C0001" hidden="1">#REF!</definedName>
    <definedName name="G_C00011111" hidden="1">'[2]4_(C) 内訳単価'!$AK$69</definedName>
    <definedName name="G_C0002" localSheetId="0" hidden="1">#REF!</definedName>
    <definedName name="G_C0002" hidden="1">#REF!</definedName>
    <definedName name="G_D0001" hidden="1">'[1]5_(D) 内訳単価'!$AK$51</definedName>
    <definedName name="G_D0002" hidden="1">'[1]5_(D) 内訳単価'!$AK$125</definedName>
    <definedName name="G_D0003" hidden="1">'[1]5_(D) 内訳単価'!$AK$199</definedName>
    <definedName name="G_D0004" hidden="1">'[1]5_(D) 内訳単価'!$AK$273</definedName>
    <definedName name="G_D0005" hidden="1">'[1]5_(D) 内訳単価'!$AK$347</definedName>
    <definedName name="G_D0006" hidden="1">'[1]5_(D) 内訳単価'!$AK$421</definedName>
    <definedName name="G_D0007" hidden="1">'[1]5_(D) 内訳単価'!$AK$495</definedName>
    <definedName name="G_D0008" hidden="1">'[1]5_(D) 内訳単価'!$AK$569</definedName>
    <definedName name="G_D0009" hidden="1">'[1]5_(D) 内訳単価'!$AK$627</definedName>
    <definedName name="G_D0010" hidden="1">'[1]5_(D) 内訳単価'!$AK$664</definedName>
    <definedName name="G_D0011" hidden="1">'[1]5_(D) 内訳単価'!$AK$701</definedName>
    <definedName name="G_D0012" hidden="1">'[1]5_(D) 内訳単価'!$AK$738</definedName>
    <definedName name="G_D0013" hidden="1">'[1]5_(D) 内訳単価'!$AK$791</definedName>
    <definedName name="G_D0014" hidden="1">'[1]5_(D) 内訳単価'!$AK$849</definedName>
    <definedName name="G_D0015" hidden="1">'[1]5_(D) 内訳単価'!$AK$886</definedName>
    <definedName name="G_D0016" hidden="1">'[1]5_(D) 内訳単価'!$AK$923</definedName>
    <definedName name="G_D0017" hidden="1">'[1]5_(D) 内訳単価'!$AK$976</definedName>
    <definedName name="G_D0018" hidden="1">'[1]5_(D) 内訳単価'!$AK$1062</definedName>
    <definedName name="G_D0019" hidden="1">'[1]5_(D) 内訳単価'!$AK$1102</definedName>
    <definedName name="G_D0020" hidden="1">'[1]5_(D) 内訳単価'!$AK$1142</definedName>
    <definedName name="G_D0021" hidden="1">'[1]5_(D) 内訳単価'!$AK$1170</definedName>
    <definedName name="G_D0022" hidden="1">'[1]5_(D) 内訳単価'!$AK$1213</definedName>
    <definedName name="G_D0023" hidden="1">'[1]5_(D) 内訳単価'!$AK$1241</definedName>
    <definedName name="G_D0024" hidden="1">'[1]5_(D) 内訳単価'!$AK$1278</definedName>
    <definedName name="G_D0025" hidden="1">'[1]5_(D) 内訳単価'!$AK$1315</definedName>
    <definedName name="G_D0026" hidden="1">'[1]5_(D) 内訳単価'!$AK$1367</definedName>
    <definedName name="G_D0027" hidden="1">'[1]5_(D) 内訳単価'!$AK$1404</definedName>
    <definedName name="G_D0028" hidden="1">'[1]5_(D) 内訳単価'!$AK$1435</definedName>
    <definedName name="G_D0029" hidden="1">'[1]5_(D) 内訳単価'!$AK$1478</definedName>
    <definedName name="G_D0030" hidden="1">'[1]5_(D) 内訳単価'!$AK$1512</definedName>
    <definedName name="G_D0031" hidden="1">'[1]5_(D) 内訳単価'!$AK$1537</definedName>
    <definedName name="G_D0032" hidden="1">'[1]5_(D) 内訳単価'!$AK$1589</definedName>
    <definedName name="G_D0033" hidden="1">'[1]5_(D) 内訳単価'!$AK$1617</definedName>
    <definedName name="G_D0034" hidden="1">'[1]5_(D) 内訳単価'!$AK$1651</definedName>
    <definedName name="G_F0001" hidden="1">'[1]6_(F) 内訳単価'!$AK$26</definedName>
    <definedName name="G_F0002" hidden="1">'[1]6_(F) 内訳単価'!$AK$63</definedName>
    <definedName name="G_F0003" hidden="1">'[1]6_(F) 内訳単価'!$AK$100</definedName>
    <definedName name="G_F0004" hidden="1">'[1]6_(F) 内訳単価'!$AK$137</definedName>
    <definedName name="G_F0005" hidden="1">'[1]6_(F) 内訳単価'!$AK$174</definedName>
    <definedName name="HU" localSheetId="0" hidden="1">#REF!</definedName>
    <definedName name="HU" hidden="1">#REF!</definedName>
    <definedName name="iii" localSheetId="0" hidden="1">{"53)一覧表",#N/A,FALSE,"53)";"53)代価表",#N/A,FALSE,"53)"}</definedName>
    <definedName name="iii" hidden="1">{"53)一覧表",#N/A,FALSE,"53)";"53)代価表",#N/A,FALSE,"53)"}</definedName>
    <definedName name="ｊｊ" localSheetId="0" hidden="1">{"47)48)一覧表",#N/A,FALSE,"47)､48)";"47)48)代価表",#N/A,FALSE,"47)､48)"}</definedName>
    <definedName name="ｊｊ" hidden="1">{"47)48)一覧表",#N/A,FALSE,"47)､48)";"47)48)代価表",#N/A,FALSE,"47)､48)"}</definedName>
    <definedName name="ｋｋｋｋ" localSheetId="0" hidden="1">{"54)～56)一覧表",#N/A,FALSE,"54)～56)";"５４）～56)代価表",#N/A,FALSE,"54)～56)"}</definedName>
    <definedName name="ｋｋｋｋ" hidden="1">{"54)～56)一覧表",#N/A,FALSE,"54)～56)";"５４）～56)代価表",#N/A,FALSE,"54)～56)"}</definedName>
    <definedName name="P_1" hidden="1">'[1]7_登録単価表'!$H$8</definedName>
    <definedName name="P_10" hidden="1">'[1]7_登録単価表'!$H$26</definedName>
    <definedName name="P_11" hidden="1">'[1]7_登録単価表'!$H$28</definedName>
    <definedName name="P_12" hidden="1">'[1]7_登録単価表'!$H$30</definedName>
    <definedName name="P_13" hidden="1">'[1]7_登録単価表'!$H$32</definedName>
    <definedName name="P_14" hidden="1">'[1]7_登録単価表'!$H$34</definedName>
    <definedName name="P_15" hidden="1">'[1]7_登録単価表'!$H$36</definedName>
    <definedName name="P_16" hidden="1">'[1]7_登録単価表'!$H$38</definedName>
    <definedName name="P_17" hidden="1">'[1]7_登録単価表'!$H$40</definedName>
    <definedName name="P_18" hidden="1">'[1]7_登録単価表'!$H$42</definedName>
    <definedName name="P_19" hidden="1">'[1]7_登録単価表'!$H$44</definedName>
    <definedName name="P_2" hidden="1">'[1]7_登録単価表'!$H$10</definedName>
    <definedName name="P_20" hidden="1">'[1]7_登録単価表'!$H$46</definedName>
    <definedName name="P_21" hidden="1">'[1]7_登録単価表'!$H$48</definedName>
    <definedName name="P_22" hidden="1">'[1]7_登録単価表'!$H$50</definedName>
    <definedName name="P_23" hidden="1">'[1]7_登録単価表'!$H$52</definedName>
    <definedName name="P_24" hidden="1">'[1]7_登録単価表'!$H$54</definedName>
    <definedName name="P_25" hidden="1">'[1]7_登録単価表'!$H$56</definedName>
    <definedName name="P_26" hidden="1">'[1]7_登録単価表'!$H$58</definedName>
    <definedName name="P_27" hidden="1">'[1]7_登録単価表'!$H$60</definedName>
    <definedName name="P_28" hidden="1">'[1]7_登録単価表'!$H$62</definedName>
    <definedName name="P_29" hidden="1">'[1]7_登録単価表'!$H$64</definedName>
    <definedName name="P_3" hidden="1">'[1]7_登録単価表'!$H$12</definedName>
    <definedName name="P_30" hidden="1">'[1]7_登録単価表'!$H$66</definedName>
    <definedName name="P_31" hidden="1">'[1]7_登録単価表'!$H$68</definedName>
    <definedName name="P_32" hidden="1">'[1]7_登録単価表'!$H$70</definedName>
    <definedName name="P_33" hidden="1">'[1]7_登録単価表'!$H$72</definedName>
    <definedName name="P_34" hidden="1">'[1]7_登録単価表'!$H$74</definedName>
    <definedName name="P_35" hidden="1">'[1]7_登録単価表'!$H$76</definedName>
    <definedName name="P_4" hidden="1">'[1]7_登録単価表'!$H$14</definedName>
    <definedName name="P_5" hidden="1">'[1]7_登録単価表'!$H$16</definedName>
    <definedName name="P_6" hidden="1">'[1]7_登録単価表'!$H$18</definedName>
    <definedName name="P_7" hidden="1">'[1]7_登録単価表'!$H$20</definedName>
    <definedName name="P_8" hidden="1">'[1]7_登録単価表'!$H$22</definedName>
    <definedName name="P_9" hidden="1">'[1]7_登録単価表'!$H$24</definedName>
    <definedName name="_xlnm.Print_Area" localSheetId="1">甲!$B$2:$I$66</definedName>
    <definedName name="_xlnm.Print_Area" localSheetId="2">内訳書!$B$3:$I$364</definedName>
    <definedName name="_xlnm.Print_Titles" localSheetId="2">内訳書!$3:$4</definedName>
    <definedName name="Print_Titles_MI" localSheetId="1">甲!$3:$4</definedName>
    <definedName name="TEST" localSheetId="0" hidden="1">#REF!</definedName>
    <definedName name="TEST" hidden="1">#REF!</definedName>
    <definedName name="wrn.印刷." localSheetId="0" hidden="1">{"44)～46)一覧表印刷",#N/A,FALSE,"44)～46)";"44)～46)代価表印刷",#N/A,FALSE,"44)～46)"}</definedName>
    <definedName name="wrn.印刷." hidden="1">{"44)～46)一覧表印刷",#N/A,FALSE,"44)～46)";"44)～46)代価表印刷",#N/A,FALSE,"44)～46)"}</definedName>
    <definedName name="wrn.玉代40114093印刷." localSheetId="0" hidden="1">{"1)～27)一覧表",#N/A,FALSE,"1)～27)";"1)～27)代価表",#N/A,FALSE,"1)～27)"}</definedName>
    <definedName name="wrn.玉代40114093印刷." hidden="1">{"1)～27)一覧表",#N/A,FALSE,"1)～27)";"1)～27)代価表",#N/A,FALSE,"1)～27)"}</definedName>
    <definedName name="wrn.玉代50415051印刷." localSheetId="0" hidden="1">{"47)48)一覧表",#N/A,FALSE,"47)､48)";"47)48)代価表",#N/A,FALSE,"47)､48)"}</definedName>
    <definedName name="wrn.玉代50415051印刷." hidden="1">{"47)48)一覧表",#N/A,FALSE,"47)､48)";"47)48)代価表",#N/A,FALSE,"47)､48)"}</definedName>
    <definedName name="wrn.玉代51115141印刷." localSheetId="0" hidden="1">{"49)～52)代価表",#N/A,FALSE,"49)～52)";"49)～52)一覧表",#N/A,FALSE,"49)～52)"}</definedName>
    <definedName name="wrn.玉代51115141印刷." hidden="1">{"49)～52)代価表",#N/A,FALSE,"49)～52)";"49)～52)一覧表",#N/A,FALSE,"49)～52)"}</definedName>
    <definedName name="wrn.玉代5151印刷." localSheetId="0" hidden="1">{"53)一覧表",#N/A,FALSE,"53)";"53)代価表",#N/A,FALSE,"53)"}</definedName>
    <definedName name="wrn.玉代5151印刷." hidden="1">{"53)一覧表",#N/A,FALSE,"53)";"53)代価表",#N/A,FALSE,"53)"}</definedName>
    <definedName name="wrn.玉代51615163印刷." localSheetId="0" hidden="1">{"54)～56)一覧表",#N/A,FALSE,"54)～56)";"５４）～56)代価表",#N/A,FALSE,"54)～56)"}</definedName>
    <definedName name="wrn.玉代51615163印刷." hidden="1">{"54)～56)一覧表",#N/A,FALSE,"54)～56)";"５４）～56)代価表",#N/A,FALSE,"54)～56)"}</definedName>
    <definedName name="wrn.別紙明細" localSheetId="0" hidden="1">{"54)～56)一覧表",#N/A,FALSE,"54)～56)";"５４）～56)代価表",#N/A,FALSE,"54)～56)"}</definedName>
    <definedName name="wrn.別紙明細" hidden="1">{"54)～56)一覧表",#N/A,FALSE,"54)～56)";"５４）～56)代価表",#N/A,FALSE,"54)～56)"}</definedName>
    <definedName name="Z_1017F3C0_A0E0_11D3_B386_000039AC8715_.wvu.PrintArea" hidden="1">#REF!</definedName>
    <definedName name="Z_78198781_9C1D_11D3_B227_00507000D327_.wvu.PrintArea" localSheetId="0" hidden="1">#REF!</definedName>
    <definedName name="Z_78198781_9C1D_11D3_B227_00507000D327_.wvu.PrintArea" hidden="1">#REF!</definedName>
    <definedName name="Z_CA13CC60_A0BB_11D3_B227_00507000D327_.wvu.PrintArea" localSheetId="0" hidden="1">#REF!</definedName>
    <definedName name="Z_CA13CC60_A0BB_11D3_B227_00507000D327_.wvu.PrintArea" hidden="1">#REF!</definedName>
    <definedName name="うちわけ" localSheetId="3">#REF!</definedName>
    <definedName name="ま" localSheetId="0" hidden="1">{"54)～56)一覧表",#N/A,FALSE,"54)～56)";"５４）～56)代価表",#N/A,FALSE,"54)～56)"}</definedName>
    <definedName name="ま" hidden="1">{"54)～56)一覧表",#N/A,FALSE,"54)～56)";"５４）～56)代価表",#N/A,FALSE,"54)～56)"}</definedName>
    <definedName name="み" localSheetId="0" hidden="1">{"44)～46)一覧表印刷",#N/A,FALSE,"44)～46)";"44)～46)代価表印刷",#N/A,FALSE,"44)～46)"}</definedName>
    <definedName name="み" hidden="1">{"44)～46)一覧表印刷",#N/A,FALSE,"44)～46)";"44)～46)代価表印刷",#N/A,FALSE,"44)～46)"}</definedName>
    <definedName name="外構" localSheetId="0" hidden="1">#REF!</definedName>
    <definedName name="外構" hidden="1">#REF!</definedName>
    <definedName name="電気" localSheetId="0" hidden="1">#REF!</definedName>
    <definedName name="電気" hidden="1">#REF!</definedName>
    <definedName name="内訳書" localSheetId="3">#REF!</definedName>
    <definedName name="複合単価表" localSheetId="3">#REF!</definedName>
    <definedName name="別紙明細" localSheetId="0" hidden="1">{"53)一覧表",#N/A,FALSE,"53)";"53)代価表",#N/A,FALSE,"53)"}</definedName>
    <definedName name="別紙明細" hidden="1">{"53)一覧表",#N/A,FALSE,"53)";"53)代価表",#N/A,FALSE,"53)"}</definedName>
  </definedNames>
  <calcPr calcId="191029"/>
</workbook>
</file>

<file path=xl/calcChain.xml><?xml version="1.0" encoding="utf-8"?>
<calcChain xmlns="http://schemas.openxmlformats.org/spreadsheetml/2006/main">
  <c r="F3" i="109" l="1"/>
  <c r="G3" i="109" s="1"/>
  <c r="U4" i="109"/>
  <c r="N4" i="109"/>
  <c r="F4" i="109" s="1"/>
  <c r="J3" i="109"/>
  <c r="K3" i="109"/>
  <c r="U3" i="109"/>
  <c r="J4" i="109"/>
  <c r="K4" i="109"/>
  <c r="L4" i="109"/>
  <c r="M4" i="109"/>
  <c r="F5" i="109"/>
  <c r="G5" i="109" s="1"/>
  <c r="U6" i="109"/>
  <c r="N6" i="109" s="1"/>
  <c r="F6" i="109" s="1"/>
  <c r="J5" i="109"/>
  <c r="K5" i="109"/>
  <c r="U5" i="109"/>
  <c r="J6" i="109"/>
  <c r="K6" i="109"/>
  <c r="L6" i="109"/>
  <c r="M6" i="109"/>
  <c r="F7" i="109"/>
  <c r="G7" i="109" s="1"/>
  <c r="U8" i="109"/>
  <c r="N8" i="109"/>
  <c r="F8" i="109" s="1"/>
  <c r="I7" i="109" s="1"/>
  <c r="J7" i="109"/>
  <c r="K7" i="109"/>
  <c r="U7" i="109"/>
  <c r="J8" i="109"/>
  <c r="K8" i="109"/>
  <c r="L8" i="109"/>
  <c r="M8" i="109"/>
  <c r="F9" i="109"/>
  <c r="G9" i="109"/>
  <c r="U10" i="109"/>
  <c r="N10" i="109"/>
  <c r="F10" i="109" s="1"/>
  <c r="J9" i="109"/>
  <c r="K9" i="109"/>
  <c r="U9" i="109"/>
  <c r="J10" i="109"/>
  <c r="K10" i="109"/>
  <c r="L10" i="109"/>
  <c r="M10" i="109"/>
  <c r="F11" i="109"/>
  <c r="G11" i="109"/>
  <c r="U12" i="109"/>
  <c r="N12" i="109" s="1"/>
  <c r="F12" i="109" s="1"/>
  <c r="J11" i="109"/>
  <c r="K11" i="109"/>
  <c r="U11" i="109"/>
  <c r="J12" i="109"/>
  <c r="K12" i="109"/>
  <c r="L12" i="109"/>
  <c r="M12" i="109"/>
  <c r="F13" i="109"/>
  <c r="G13" i="109"/>
  <c r="U14" i="109"/>
  <c r="N14" i="109"/>
  <c r="F14" i="109" s="1"/>
  <c r="J13" i="109"/>
  <c r="K13" i="109"/>
  <c r="U13" i="109"/>
  <c r="J14" i="109"/>
  <c r="K14" i="109"/>
  <c r="L14" i="109"/>
  <c r="M14" i="109"/>
  <c r="F15" i="109"/>
  <c r="G15" i="109"/>
  <c r="U16" i="109"/>
  <c r="N16" i="109" s="1"/>
  <c r="F16" i="109" s="1"/>
  <c r="J15" i="109"/>
  <c r="K15" i="109"/>
  <c r="U15" i="109"/>
  <c r="J16" i="109"/>
  <c r="K16" i="109"/>
  <c r="L16" i="109"/>
  <c r="M16" i="109"/>
  <c r="F17" i="109"/>
  <c r="G17" i="109"/>
  <c r="U18" i="109"/>
  <c r="N18" i="109"/>
  <c r="F18" i="109" s="1"/>
  <c r="J17" i="109"/>
  <c r="K17" i="109"/>
  <c r="U17" i="109"/>
  <c r="J18" i="109"/>
  <c r="K18" i="109"/>
  <c r="L18" i="109"/>
  <c r="M18" i="109"/>
  <c r="F19" i="109"/>
  <c r="G19" i="109"/>
  <c r="U20" i="109"/>
  <c r="N20" i="109" s="1"/>
  <c r="F20" i="109" s="1"/>
  <c r="J19" i="109"/>
  <c r="K19" i="109"/>
  <c r="U19" i="109"/>
  <c r="J20" i="109"/>
  <c r="K20" i="109"/>
  <c r="L20" i="109"/>
  <c r="M20" i="109"/>
  <c r="F21" i="109"/>
  <c r="G21" i="109"/>
  <c r="U22" i="109"/>
  <c r="N22" i="109"/>
  <c r="F22" i="109" s="1"/>
  <c r="I21" i="109" s="1"/>
  <c r="J21" i="109"/>
  <c r="K21" i="109"/>
  <c r="U21" i="109"/>
  <c r="J22" i="109"/>
  <c r="K22" i="109"/>
  <c r="L22" i="109"/>
  <c r="M22" i="109"/>
  <c r="F23" i="109"/>
  <c r="G23" i="109"/>
  <c r="U24" i="109"/>
  <c r="N24" i="109" s="1"/>
  <c r="F24" i="109" s="1"/>
  <c r="J23" i="109"/>
  <c r="K23" i="109"/>
  <c r="U23" i="109"/>
  <c r="J24" i="109"/>
  <c r="K24" i="109"/>
  <c r="L24" i="109"/>
  <c r="M24" i="109"/>
  <c r="F25" i="109"/>
  <c r="G25" i="109" s="1"/>
  <c r="U26" i="109"/>
  <c r="N26" i="109" s="1"/>
  <c r="F26" i="109" s="1"/>
  <c r="J25" i="109"/>
  <c r="K25" i="109"/>
  <c r="U25" i="109"/>
  <c r="J26" i="109"/>
  <c r="K26" i="109"/>
  <c r="L26" i="109"/>
  <c r="M26" i="109"/>
  <c r="F27" i="109"/>
  <c r="G27" i="109"/>
  <c r="U28" i="109"/>
  <c r="N28" i="109" s="1"/>
  <c r="F28" i="109" s="1"/>
  <c r="G28" i="109" s="1"/>
  <c r="J27" i="109"/>
  <c r="K27" i="109"/>
  <c r="U27" i="109"/>
  <c r="J28" i="109"/>
  <c r="K28" i="109"/>
  <c r="L28" i="109"/>
  <c r="M28" i="109"/>
  <c r="F29" i="109"/>
  <c r="G29" i="109"/>
  <c r="U30" i="109"/>
  <c r="N30" i="109"/>
  <c r="F30" i="109"/>
  <c r="I29" i="109" s="1"/>
  <c r="J29" i="109"/>
  <c r="K29" i="109"/>
  <c r="U29" i="109"/>
  <c r="J30" i="109"/>
  <c r="K30" i="109"/>
  <c r="L30" i="109"/>
  <c r="M30" i="109"/>
  <c r="F31" i="109"/>
  <c r="G31" i="109" s="1"/>
  <c r="U32" i="109"/>
  <c r="N32" i="109" s="1"/>
  <c r="F32" i="109"/>
  <c r="J31" i="109"/>
  <c r="K31" i="109"/>
  <c r="U31" i="109"/>
  <c r="J32" i="109"/>
  <c r="K32" i="109"/>
  <c r="L32" i="109"/>
  <c r="M32" i="109"/>
  <c r="F33" i="109"/>
  <c r="G33" i="109" s="1"/>
  <c r="U34" i="109"/>
  <c r="N34" i="109" s="1"/>
  <c r="F34" i="109" s="1"/>
  <c r="J33" i="109"/>
  <c r="K33" i="109"/>
  <c r="U33" i="109"/>
  <c r="J34" i="109"/>
  <c r="K34" i="109"/>
  <c r="L34" i="109"/>
  <c r="M34" i="109"/>
  <c r="F35" i="109"/>
  <c r="G35" i="109" s="1"/>
  <c r="U36" i="109"/>
  <c r="N36" i="109" s="1"/>
  <c r="F36" i="109"/>
  <c r="J35" i="109"/>
  <c r="K35" i="109"/>
  <c r="U35" i="109"/>
  <c r="J36" i="109"/>
  <c r="K36" i="109"/>
  <c r="L36" i="109"/>
  <c r="M36" i="109"/>
  <c r="F37" i="109"/>
  <c r="G37" i="109" s="1"/>
  <c r="U38" i="109"/>
  <c r="N38" i="109" s="1"/>
  <c r="F38" i="109" s="1"/>
  <c r="I37" i="109" s="1"/>
  <c r="J37" i="109"/>
  <c r="K37" i="109"/>
  <c r="U37" i="109"/>
  <c r="J38" i="109"/>
  <c r="K38" i="109"/>
  <c r="L38" i="109"/>
  <c r="M38" i="109"/>
  <c r="F39" i="109"/>
  <c r="G39" i="109"/>
  <c r="U40" i="109"/>
  <c r="N40" i="109" s="1"/>
  <c r="F40" i="109" s="1"/>
  <c r="J39" i="109"/>
  <c r="K39" i="109"/>
  <c r="U39" i="109"/>
  <c r="J40" i="109"/>
  <c r="K40" i="109"/>
  <c r="L40" i="109"/>
  <c r="M40" i="109"/>
  <c r="F41" i="109"/>
  <c r="G41" i="109"/>
  <c r="U42" i="109"/>
  <c r="N42" i="109"/>
  <c r="F42" i="109" s="1"/>
  <c r="J41" i="109"/>
  <c r="K41" i="109"/>
  <c r="U41" i="109"/>
  <c r="J42" i="109"/>
  <c r="K42" i="109"/>
  <c r="L42" i="109"/>
  <c r="M42" i="109"/>
  <c r="F43" i="109"/>
  <c r="G43" i="109"/>
  <c r="U44" i="109"/>
  <c r="N44" i="109"/>
  <c r="F44" i="109" s="1"/>
  <c r="J43" i="109"/>
  <c r="K43" i="109"/>
  <c r="U43" i="109"/>
  <c r="J44" i="109"/>
  <c r="K44" i="109"/>
  <c r="L44" i="109"/>
  <c r="M44" i="109"/>
  <c r="F45" i="109"/>
  <c r="G45" i="109"/>
  <c r="U46" i="109"/>
  <c r="N46" i="109" s="1"/>
  <c r="F46" i="109" s="1"/>
  <c r="I45" i="109" s="1"/>
  <c r="J45" i="109"/>
  <c r="K45" i="109"/>
  <c r="U45" i="109"/>
  <c r="J46" i="109"/>
  <c r="K46" i="109"/>
  <c r="L46" i="109"/>
  <c r="M46" i="109"/>
  <c r="F47" i="109"/>
  <c r="G47" i="109"/>
  <c r="U48" i="109"/>
  <c r="N48" i="109" s="1"/>
  <c r="F48" i="109" s="1"/>
  <c r="J47" i="109"/>
  <c r="K47" i="109"/>
  <c r="U47" i="109"/>
  <c r="J48" i="109"/>
  <c r="K48" i="109"/>
  <c r="L48" i="109"/>
  <c r="M48" i="109"/>
  <c r="F49" i="109"/>
  <c r="G49" i="109"/>
  <c r="U50" i="109"/>
  <c r="N50" i="109" s="1"/>
  <c r="F50" i="109" s="1"/>
  <c r="J49" i="109"/>
  <c r="K49" i="109"/>
  <c r="U49" i="109"/>
  <c r="J50" i="109"/>
  <c r="K50" i="109"/>
  <c r="L50" i="109"/>
  <c r="M50" i="109"/>
  <c r="F51" i="109"/>
  <c r="G51" i="109"/>
  <c r="U52" i="109"/>
  <c r="N52" i="109" s="1"/>
  <c r="F52" i="109" s="1"/>
  <c r="J51" i="109"/>
  <c r="K51" i="109"/>
  <c r="U51" i="109"/>
  <c r="J52" i="109"/>
  <c r="K52" i="109"/>
  <c r="L52" i="109"/>
  <c r="M52" i="109"/>
  <c r="F53" i="109"/>
  <c r="G53" i="109" s="1"/>
  <c r="U54" i="109"/>
  <c r="N54" i="109"/>
  <c r="F54" i="109" s="1"/>
  <c r="J53" i="109"/>
  <c r="K53" i="109"/>
  <c r="U53" i="109"/>
  <c r="J54" i="109"/>
  <c r="K54" i="109"/>
  <c r="L54" i="109"/>
  <c r="M54" i="109"/>
  <c r="F55" i="109"/>
  <c r="G55" i="109" s="1"/>
  <c r="U56" i="109"/>
  <c r="N56" i="109"/>
  <c r="F56" i="109" s="1"/>
  <c r="J55" i="109"/>
  <c r="K55" i="109"/>
  <c r="U55" i="109"/>
  <c r="J56" i="109"/>
  <c r="K56" i="109"/>
  <c r="L56" i="109"/>
  <c r="M56" i="109"/>
  <c r="F57" i="109"/>
  <c r="G57" i="109" s="1"/>
  <c r="U58" i="109"/>
  <c r="N58" i="109"/>
  <c r="F58" i="109" s="1"/>
  <c r="J57" i="109"/>
  <c r="K57" i="109"/>
  <c r="U57" i="109"/>
  <c r="J58" i="109"/>
  <c r="K58" i="109"/>
  <c r="L58" i="109"/>
  <c r="M58" i="109"/>
  <c r="F59" i="109"/>
  <c r="G59" i="109" s="1"/>
  <c r="U60" i="109"/>
  <c r="N60" i="109"/>
  <c r="F60" i="109" s="1"/>
  <c r="J59" i="109"/>
  <c r="K59" i="109"/>
  <c r="U59" i="109"/>
  <c r="J60" i="109"/>
  <c r="K60" i="109"/>
  <c r="L60" i="109"/>
  <c r="M60" i="109"/>
  <c r="F61" i="109"/>
  <c r="G61" i="109" s="1"/>
  <c r="U62" i="109"/>
  <c r="N62" i="109"/>
  <c r="F62" i="109" s="1"/>
  <c r="J61" i="109"/>
  <c r="K61" i="109"/>
  <c r="U61" i="109"/>
  <c r="J62" i="109"/>
  <c r="K62" i="109"/>
  <c r="L62" i="109"/>
  <c r="M62" i="109"/>
  <c r="F63" i="109"/>
  <c r="G63" i="109" s="1"/>
  <c r="U64" i="109"/>
  <c r="N64" i="109"/>
  <c r="F64" i="109" s="1"/>
  <c r="J63" i="109"/>
  <c r="K63" i="109"/>
  <c r="U63" i="109"/>
  <c r="J64" i="109"/>
  <c r="K64" i="109"/>
  <c r="L64" i="109"/>
  <c r="M64" i="109"/>
  <c r="F65" i="109"/>
  <c r="G65" i="109" s="1"/>
  <c r="U66" i="109"/>
  <c r="N66" i="109"/>
  <c r="F66" i="109" s="1"/>
  <c r="I65" i="109" s="1"/>
  <c r="J65" i="109"/>
  <c r="K65" i="109"/>
  <c r="U65" i="109"/>
  <c r="J66" i="109"/>
  <c r="K66" i="109"/>
  <c r="L66" i="109"/>
  <c r="M66" i="109"/>
  <c r="F67" i="109"/>
  <c r="G67" i="109"/>
  <c r="U68" i="109"/>
  <c r="N68" i="109" s="1"/>
  <c r="F68" i="109" s="1"/>
  <c r="J67" i="109"/>
  <c r="K67" i="109"/>
  <c r="U67" i="109"/>
  <c r="J68" i="109"/>
  <c r="K68" i="109"/>
  <c r="L68" i="109"/>
  <c r="M68" i="109"/>
  <c r="F69" i="109"/>
  <c r="G69" i="109"/>
  <c r="U70" i="109"/>
  <c r="N70" i="109" s="1"/>
  <c r="F70" i="109" s="1"/>
  <c r="J69" i="109"/>
  <c r="K69" i="109"/>
  <c r="U69" i="109"/>
  <c r="J70" i="109"/>
  <c r="K70" i="109"/>
  <c r="L70" i="109"/>
  <c r="M70" i="109"/>
  <c r="F71" i="109"/>
  <c r="G71" i="109"/>
  <c r="U72" i="109"/>
  <c r="N72" i="109" s="1"/>
  <c r="F72" i="109" s="1"/>
  <c r="J71" i="109"/>
  <c r="K71" i="109"/>
  <c r="U71" i="109"/>
  <c r="J72" i="109"/>
  <c r="K72" i="109"/>
  <c r="L72" i="109"/>
  <c r="M72" i="109"/>
  <c r="F73" i="109"/>
  <c r="G73" i="109"/>
  <c r="U74" i="109"/>
  <c r="N74" i="109" s="1"/>
  <c r="F74" i="109" s="1"/>
  <c r="J73" i="109"/>
  <c r="K73" i="109"/>
  <c r="U73" i="109"/>
  <c r="J74" i="109"/>
  <c r="K74" i="109"/>
  <c r="L74" i="109"/>
  <c r="M74" i="109"/>
  <c r="F75" i="109"/>
  <c r="G75" i="109"/>
  <c r="U76" i="109"/>
  <c r="N76" i="109" s="1"/>
  <c r="F76" i="109" s="1"/>
  <c r="J75" i="109"/>
  <c r="K75" i="109"/>
  <c r="U75" i="109"/>
  <c r="J76" i="109"/>
  <c r="K76" i="109"/>
  <c r="L76" i="109"/>
  <c r="M76" i="109"/>
  <c r="F77" i="109"/>
  <c r="G77" i="109"/>
  <c r="U78" i="109"/>
  <c r="N78" i="109" s="1"/>
  <c r="F78" i="109" s="1"/>
  <c r="I77" i="109" s="1"/>
  <c r="J77" i="109"/>
  <c r="K77" i="109"/>
  <c r="U77" i="109"/>
  <c r="J78" i="109"/>
  <c r="K78" i="109"/>
  <c r="L78" i="109"/>
  <c r="M78" i="109"/>
  <c r="F79" i="109"/>
  <c r="G79" i="109"/>
  <c r="U80" i="109"/>
  <c r="N80" i="109" s="1"/>
  <c r="F80" i="109" s="1"/>
  <c r="J79" i="109"/>
  <c r="K79" i="109"/>
  <c r="U79" i="109"/>
  <c r="J80" i="109"/>
  <c r="K80" i="109"/>
  <c r="L80" i="109"/>
  <c r="M80" i="109"/>
  <c r="F81" i="109"/>
  <c r="G81" i="109"/>
  <c r="U82" i="109"/>
  <c r="N82" i="109" s="1"/>
  <c r="F82" i="109" s="1"/>
  <c r="J81" i="109"/>
  <c r="K81" i="109"/>
  <c r="U81" i="109"/>
  <c r="J82" i="109"/>
  <c r="K82" i="109"/>
  <c r="L82" i="109"/>
  <c r="M82" i="109"/>
  <c r="F83" i="109"/>
  <c r="G83" i="109"/>
  <c r="U84" i="109"/>
  <c r="N84" i="109" s="1"/>
  <c r="F84" i="109" s="1"/>
  <c r="J83" i="109"/>
  <c r="K83" i="109"/>
  <c r="U83" i="109"/>
  <c r="J84" i="109"/>
  <c r="K84" i="109"/>
  <c r="L84" i="109"/>
  <c r="M84" i="109"/>
  <c r="F85" i="109"/>
  <c r="G85" i="109"/>
  <c r="U86" i="109"/>
  <c r="N86" i="109" s="1"/>
  <c r="F86" i="109" s="1"/>
  <c r="J85" i="109"/>
  <c r="K85" i="109"/>
  <c r="U85" i="109"/>
  <c r="J86" i="109"/>
  <c r="K86" i="109"/>
  <c r="L86" i="109"/>
  <c r="M86" i="109"/>
  <c r="F87" i="109"/>
  <c r="G87" i="109"/>
  <c r="U88" i="109"/>
  <c r="N88" i="109" s="1"/>
  <c r="F88" i="109" s="1"/>
  <c r="J87" i="109"/>
  <c r="K87" i="109"/>
  <c r="U87" i="109"/>
  <c r="J88" i="109"/>
  <c r="K88" i="109"/>
  <c r="L88" i="109"/>
  <c r="M88" i="109"/>
  <c r="F89" i="109"/>
  <c r="G89" i="109"/>
  <c r="U90" i="109"/>
  <c r="N90" i="109" s="1"/>
  <c r="F90" i="109" s="1"/>
  <c r="J89" i="109"/>
  <c r="K89" i="109"/>
  <c r="U89" i="109"/>
  <c r="J90" i="109"/>
  <c r="K90" i="109"/>
  <c r="L90" i="109"/>
  <c r="M90" i="109"/>
  <c r="F91" i="109"/>
  <c r="G91" i="109"/>
  <c r="U92" i="109"/>
  <c r="N92" i="109" s="1"/>
  <c r="F92" i="109" s="1"/>
  <c r="J91" i="109"/>
  <c r="K91" i="109"/>
  <c r="U91" i="109"/>
  <c r="J92" i="109"/>
  <c r="K92" i="109"/>
  <c r="L92" i="109"/>
  <c r="M92" i="109"/>
  <c r="F93" i="109"/>
  <c r="G93" i="109"/>
  <c r="U94" i="109"/>
  <c r="N94" i="109" s="1"/>
  <c r="F94" i="109" s="1"/>
  <c r="J93" i="109"/>
  <c r="K93" i="109"/>
  <c r="U93" i="109"/>
  <c r="J94" i="109"/>
  <c r="K94" i="109"/>
  <c r="L94" i="109"/>
  <c r="M94" i="109"/>
  <c r="F95" i="109"/>
  <c r="G95" i="109"/>
  <c r="U96" i="109"/>
  <c r="N96" i="109" s="1"/>
  <c r="F96" i="109" s="1"/>
  <c r="J95" i="109"/>
  <c r="K95" i="109"/>
  <c r="U95" i="109"/>
  <c r="J96" i="109"/>
  <c r="K96" i="109"/>
  <c r="L96" i="109"/>
  <c r="M96" i="109"/>
  <c r="F97" i="109"/>
  <c r="G97" i="109"/>
  <c r="U98" i="109"/>
  <c r="N98" i="109" s="1"/>
  <c r="F98" i="109" s="1"/>
  <c r="I97" i="109" s="1"/>
  <c r="J97" i="109"/>
  <c r="K97" i="109"/>
  <c r="U97" i="109"/>
  <c r="J98" i="109"/>
  <c r="K98" i="109"/>
  <c r="L98" i="109"/>
  <c r="M98" i="109"/>
  <c r="F99" i="109"/>
  <c r="G99" i="109" s="1"/>
  <c r="U100" i="109"/>
  <c r="N100" i="109"/>
  <c r="F100" i="109"/>
  <c r="J99" i="109"/>
  <c r="K99" i="109"/>
  <c r="U99" i="109"/>
  <c r="J100" i="109"/>
  <c r="K100" i="109"/>
  <c r="L100" i="109"/>
  <c r="M100" i="109"/>
  <c r="F101" i="109"/>
  <c r="G101" i="109" s="1"/>
  <c r="U102" i="109"/>
  <c r="N102" i="109" s="1"/>
  <c r="F102" i="109" s="1"/>
  <c r="J101" i="109"/>
  <c r="K101" i="109"/>
  <c r="U101" i="109"/>
  <c r="J102" i="109"/>
  <c r="K102" i="109"/>
  <c r="L102" i="109"/>
  <c r="M102" i="109"/>
  <c r="F103" i="109"/>
  <c r="G103" i="109" s="1"/>
  <c r="U104" i="109"/>
  <c r="N104" i="109"/>
  <c r="F104" i="109"/>
  <c r="J103" i="109"/>
  <c r="K103" i="109"/>
  <c r="U103" i="109"/>
  <c r="J104" i="109"/>
  <c r="K104" i="109"/>
  <c r="L104" i="109"/>
  <c r="M104" i="109"/>
  <c r="F105" i="109"/>
  <c r="G105" i="109" s="1"/>
  <c r="U106" i="109"/>
  <c r="N106" i="109" s="1"/>
  <c r="F106" i="109" s="1"/>
  <c r="J105" i="109"/>
  <c r="K105" i="109"/>
  <c r="U105" i="109"/>
  <c r="J106" i="109"/>
  <c r="K106" i="109"/>
  <c r="L106" i="109"/>
  <c r="M106" i="109"/>
  <c r="F107" i="109"/>
  <c r="G107" i="109" s="1"/>
  <c r="U108" i="109"/>
  <c r="N108" i="109"/>
  <c r="F108" i="109"/>
  <c r="J107" i="109"/>
  <c r="K107" i="109"/>
  <c r="U107" i="109"/>
  <c r="J108" i="109"/>
  <c r="K108" i="109"/>
  <c r="L108" i="109"/>
  <c r="M108" i="109"/>
  <c r="F109" i="109"/>
  <c r="G109" i="109" s="1"/>
  <c r="U110" i="109"/>
  <c r="N110" i="109" s="1"/>
  <c r="F110" i="109" s="1"/>
  <c r="J109" i="109"/>
  <c r="K109" i="109"/>
  <c r="U109" i="109"/>
  <c r="J110" i="109"/>
  <c r="K110" i="109"/>
  <c r="L110" i="109"/>
  <c r="M110" i="109"/>
  <c r="F111" i="109"/>
  <c r="G111" i="109" s="1"/>
  <c r="U112" i="109"/>
  <c r="N112" i="109"/>
  <c r="F112" i="109"/>
  <c r="J111" i="109"/>
  <c r="K111" i="109"/>
  <c r="U111" i="109"/>
  <c r="J112" i="109"/>
  <c r="K112" i="109"/>
  <c r="L112" i="109"/>
  <c r="M112" i="109"/>
  <c r="F113" i="109"/>
  <c r="G113" i="109" s="1"/>
  <c r="U114" i="109"/>
  <c r="N114" i="109"/>
  <c r="F114" i="109"/>
  <c r="I113" i="109" s="1"/>
  <c r="J113" i="109"/>
  <c r="K113" i="109"/>
  <c r="U113" i="109"/>
  <c r="J114" i="109"/>
  <c r="K114" i="109"/>
  <c r="L114" i="109"/>
  <c r="M114" i="109"/>
  <c r="F115" i="109"/>
  <c r="G115" i="109" s="1"/>
  <c r="U116" i="109"/>
  <c r="N116" i="109"/>
  <c r="F116" i="109" s="1"/>
  <c r="J115" i="109"/>
  <c r="K115" i="109"/>
  <c r="U115" i="109"/>
  <c r="J116" i="109"/>
  <c r="K116" i="109"/>
  <c r="L116" i="109"/>
  <c r="M116" i="109"/>
  <c r="F117" i="109"/>
  <c r="G117" i="109"/>
  <c r="U118" i="109"/>
  <c r="N118" i="109"/>
  <c r="F118" i="109" s="1"/>
  <c r="J117" i="109"/>
  <c r="K117" i="109"/>
  <c r="U117" i="109"/>
  <c r="J118" i="109"/>
  <c r="K118" i="109"/>
  <c r="L118" i="109"/>
  <c r="M118" i="109"/>
  <c r="F119" i="109"/>
  <c r="G119" i="109" s="1"/>
  <c r="U120" i="109"/>
  <c r="N120" i="109"/>
  <c r="F120" i="109" s="1"/>
  <c r="J119" i="109"/>
  <c r="K119" i="109"/>
  <c r="U119" i="109"/>
  <c r="J120" i="109"/>
  <c r="K120" i="109"/>
  <c r="L120" i="109"/>
  <c r="M120" i="109"/>
  <c r="F121" i="109"/>
  <c r="G121" i="109"/>
  <c r="U122" i="109"/>
  <c r="N122" i="109"/>
  <c r="F122" i="109" s="1"/>
  <c r="I121" i="109" s="1"/>
  <c r="J121" i="109"/>
  <c r="K121" i="109"/>
  <c r="U121" i="109"/>
  <c r="J122" i="109"/>
  <c r="K122" i="109"/>
  <c r="L122" i="109"/>
  <c r="M122" i="109"/>
  <c r="F123" i="109"/>
  <c r="G123" i="109"/>
  <c r="U124" i="109"/>
  <c r="N124" i="109" s="1"/>
  <c r="F124" i="109" s="1"/>
  <c r="J123" i="109"/>
  <c r="K123" i="109"/>
  <c r="U123" i="109"/>
  <c r="J124" i="109"/>
  <c r="K124" i="109"/>
  <c r="L124" i="109"/>
  <c r="M124" i="109"/>
  <c r="F125" i="109"/>
  <c r="G125" i="109"/>
  <c r="U126" i="109"/>
  <c r="N126" i="109" s="1"/>
  <c r="F126" i="109" s="1"/>
  <c r="J125" i="109"/>
  <c r="K125" i="109"/>
  <c r="U125" i="109"/>
  <c r="J126" i="109"/>
  <c r="K126" i="109"/>
  <c r="L126" i="109"/>
  <c r="M126" i="109"/>
  <c r="F127" i="109"/>
  <c r="G127" i="109"/>
  <c r="U128" i="109"/>
  <c r="N128" i="109" s="1"/>
  <c r="F128" i="109" s="1"/>
  <c r="J127" i="109"/>
  <c r="K127" i="109"/>
  <c r="U127" i="109"/>
  <c r="J128" i="109"/>
  <c r="K128" i="109"/>
  <c r="L128" i="109"/>
  <c r="M128" i="109"/>
  <c r="F129" i="109"/>
  <c r="G129" i="109"/>
  <c r="U130" i="109"/>
  <c r="N130" i="109" s="1"/>
  <c r="F130" i="109" s="1"/>
  <c r="I129" i="109" s="1"/>
  <c r="J129" i="109"/>
  <c r="K129" i="109"/>
  <c r="U129" i="109"/>
  <c r="J130" i="109"/>
  <c r="K130" i="109"/>
  <c r="L130" i="109"/>
  <c r="M130" i="109"/>
  <c r="F131" i="109"/>
  <c r="G131" i="109"/>
  <c r="U132" i="109"/>
  <c r="N132" i="109" s="1"/>
  <c r="F132" i="109" s="1"/>
  <c r="J131" i="109"/>
  <c r="K131" i="109"/>
  <c r="U131" i="109"/>
  <c r="J132" i="109"/>
  <c r="K132" i="109"/>
  <c r="L132" i="109"/>
  <c r="M132" i="109"/>
  <c r="F133" i="109"/>
  <c r="G133" i="109"/>
  <c r="U134" i="109"/>
  <c r="N134" i="109" s="1"/>
  <c r="F134" i="109" s="1"/>
  <c r="J133" i="109"/>
  <c r="K133" i="109"/>
  <c r="U133" i="109"/>
  <c r="J134" i="109"/>
  <c r="K134" i="109"/>
  <c r="L134" i="109"/>
  <c r="M134" i="109"/>
  <c r="F135" i="109"/>
  <c r="G135" i="109"/>
  <c r="U136" i="109"/>
  <c r="N136" i="109" s="1"/>
  <c r="F136" i="109" s="1"/>
  <c r="J135" i="109"/>
  <c r="K135" i="109"/>
  <c r="U135" i="109"/>
  <c r="J136" i="109"/>
  <c r="K136" i="109"/>
  <c r="L136" i="109"/>
  <c r="M136" i="109"/>
  <c r="F137" i="109"/>
  <c r="G137" i="109"/>
  <c r="U138" i="109"/>
  <c r="N138" i="109" s="1"/>
  <c r="F138" i="109" s="1"/>
  <c r="I137" i="109" s="1"/>
  <c r="J137" i="109"/>
  <c r="K137" i="109"/>
  <c r="U137" i="109"/>
  <c r="J138" i="109"/>
  <c r="K138" i="109"/>
  <c r="L138" i="109"/>
  <c r="M138" i="109"/>
  <c r="F139" i="109"/>
  <c r="G139" i="109" s="1"/>
  <c r="U140" i="109"/>
  <c r="N140" i="109"/>
  <c r="F140" i="109"/>
  <c r="J139" i="109"/>
  <c r="K139" i="109"/>
  <c r="U139" i="109"/>
  <c r="J140" i="109"/>
  <c r="K140" i="109"/>
  <c r="L140" i="109"/>
  <c r="M140" i="109"/>
  <c r="F141" i="109"/>
  <c r="G141" i="109" s="1"/>
  <c r="U142" i="109"/>
  <c r="N142" i="109"/>
  <c r="F142" i="109"/>
  <c r="J141" i="109"/>
  <c r="K141" i="109"/>
  <c r="U141" i="109"/>
  <c r="J142" i="109"/>
  <c r="K142" i="109"/>
  <c r="L142" i="109"/>
  <c r="M142" i="109"/>
  <c r="F143" i="109"/>
  <c r="G143" i="109" s="1"/>
  <c r="U144" i="109"/>
  <c r="N144" i="109"/>
  <c r="F144" i="109"/>
  <c r="J143" i="109"/>
  <c r="K143" i="109"/>
  <c r="U143" i="109"/>
  <c r="J144" i="109"/>
  <c r="K144" i="109"/>
  <c r="L144" i="109"/>
  <c r="M144" i="109"/>
  <c r="F145" i="109"/>
  <c r="G145" i="109" s="1"/>
  <c r="U146" i="109"/>
  <c r="N146" i="109"/>
  <c r="F146" i="109"/>
  <c r="I145" i="109" s="1"/>
  <c r="J145" i="109"/>
  <c r="K145" i="109"/>
  <c r="U145" i="109"/>
  <c r="J146" i="109"/>
  <c r="K146" i="109"/>
  <c r="L146" i="109"/>
  <c r="M146" i="109"/>
  <c r="F147" i="109"/>
  <c r="G147" i="109" s="1"/>
  <c r="U148" i="109"/>
  <c r="N148" i="109" s="1"/>
  <c r="F148" i="109" s="1"/>
  <c r="J147" i="109"/>
  <c r="K147" i="109"/>
  <c r="U147" i="109"/>
  <c r="J148" i="109"/>
  <c r="K148" i="109"/>
  <c r="L148" i="109"/>
  <c r="M148" i="109"/>
  <c r="F149" i="109"/>
  <c r="G149" i="109" s="1"/>
  <c r="U150" i="109"/>
  <c r="N150" i="109"/>
  <c r="F150" i="109" s="1"/>
  <c r="J149" i="109"/>
  <c r="K149" i="109"/>
  <c r="U149" i="109"/>
  <c r="J150" i="109"/>
  <c r="K150" i="109"/>
  <c r="L150" i="109"/>
  <c r="M150" i="109"/>
  <c r="F151" i="109"/>
  <c r="G151" i="109" s="1"/>
  <c r="U152" i="109"/>
  <c r="N152" i="109" s="1"/>
  <c r="F152" i="109" s="1"/>
  <c r="J151" i="109"/>
  <c r="K151" i="109"/>
  <c r="U151" i="109"/>
  <c r="J152" i="109"/>
  <c r="K152" i="109"/>
  <c r="L152" i="109"/>
  <c r="M152" i="109"/>
  <c r="F153" i="109"/>
  <c r="G153" i="109" s="1"/>
  <c r="U154" i="109"/>
  <c r="N154" i="109"/>
  <c r="F154" i="109" s="1"/>
  <c r="I153" i="109" s="1"/>
  <c r="J153" i="109"/>
  <c r="K153" i="109"/>
  <c r="U153" i="109"/>
  <c r="J154" i="109"/>
  <c r="K154" i="109"/>
  <c r="L154" i="109"/>
  <c r="M154" i="109"/>
  <c r="F155" i="109"/>
  <c r="G155" i="109"/>
  <c r="U156" i="109"/>
  <c r="N156" i="109" s="1"/>
  <c r="F156" i="109" s="1"/>
  <c r="J155" i="109"/>
  <c r="K155" i="109"/>
  <c r="U155" i="109"/>
  <c r="J156" i="109"/>
  <c r="K156" i="109"/>
  <c r="L156" i="109"/>
  <c r="M156" i="109"/>
  <c r="F157" i="109"/>
  <c r="G157" i="109"/>
  <c r="U158" i="109"/>
  <c r="N158" i="109" s="1"/>
  <c r="F158" i="109" s="1"/>
  <c r="J157" i="109"/>
  <c r="K157" i="109"/>
  <c r="U157" i="109"/>
  <c r="J158" i="109"/>
  <c r="K158" i="109"/>
  <c r="L158" i="109"/>
  <c r="M158" i="109"/>
  <c r="F159" i="109"/>
  <c r="G159" i="109"/>
  <c r="U160" i="109"/>
  <c r="N160" i="109" s="1"/>
  <c r="F160" i="109" s="1"/>
  <c r="J159" i="109"/>
  <c r="K159" i="109"/>
  <c r="U159" i="109"/>
  <c r="J160" i="109"/>
  <c r="K160" i="109"/>
  <c r="L160" i="109"/>
  <c r="M160" i="109"/>
  <c r="F161" i="109"/>
  <c r="G161" i="109"/>
  <c r="U162" i="109"/>
  <c r="N162" i="109" s="1"/>
  <c r="F162" i="109" s="1"/>
  <c r="I161" i="109" s="1"/>
  <c r="J161" i="109"/>
  <c r="K161" i="109"/>
  <c r="U161" i="109"/>
  <c r="J162" i="109"/>
  <c r="K162" i="109"/>
  <c r="L162" i="109"/>
  <c r="M162" i="109"/>
  <c r="F163" i="109"/>
  <c r="G163" i="109" s="1"/>
  <c r="U164" i="109"/>
  <c r="N164" i="109" s="1"/>
  <c r="F164" i="109" s="1"/>
  <c r="J163" i="109"/>
  <c r="K163" i="109"/>
  <c r="U163" i="109"/>
  <c r="J164" i="109"/>
  <c r="K164" i="109"/>
  <c r="L164" i="109"/>
  <c r="M164" i="109"/>
  <c r="F165" i="109"/>
  <c r="G165" i="109"/>
  <c r="U166" i="109"/>
  <c r="N166" i="109" s="1"/>
  <c r="F166" i="109" s="1"/>
  <c r="J165" i="109"/>
  <c r="K165" i="109"/>
  <c r="U165" i="109"/>
  <c r="J166" i="109"/>
  <c r="K166" i="109"/>
  <c r="L166" i="109"/>
  <c r="M166" i="109"/>
  <c r="F167" i="109"/>
  <c r="G167" i="109" s="1"/>
  <c r="U168" i="109"/>
  <c r="N168" i="109" s="1"/>
  <c r="F168" i="109" s="1"/>
  <c r="I167" i="109" s="1"/>
  <c r="J167" i="109"/>
  <c r="K167" i="109"/>
  <c r="U167" i="109"/>
  <c r="J168" i="109"/>
  <c r="K168" i="109"/>
  <c r="L168" i="109"/>
  <c r="M168" i="109"/>
  <c r="F169" i="109"/>
  <c r="G169" i="109" s="1"/>
  <c r="U170" i="109"/>
  <c r="N170" i="109"/>
  <c r="F170" i="109" s="1"/>
  <c r="J169" i="109"/>
  <c r="K169" i="109"/>
  <c r="U169" i="109"/>
  <c r="J170" i="109"/>
  <c r="K170" i="109"/>
  <c r="L170" i="109"/>
  <c r="M170" i="109"/>
  <c r="F171" i="109"/>
  <c r="G171" i="109" s="1"/>
  <c r="U172" i="109"/>
  <c r="N172" i="109"/>
  <c r="F172" i="109"/>
  <c r="J171" i="109"/>
  <c r="K171" i="109"/>
  <c r="U171" i="109"/>
  <c r="J172" i="109"/>
  <c r="K172" i="109"/>
  <c r="L172" i="109"/>
  <c r="M172" i="109"/>
  <c r="F173" i="109"/>
  <c r="G173" i="109" s="1"/>
  <c r="U174" i="109"/>
  <c r="N174" i="109"/>
  <c r="F174" i="109" s="1"/>
  <c r="J173" i="109"/>
  <c r="K173" i="109"/>
  <c r="U173" i="109"/>
  <c r="J174" i="109"/>
  <c r="K174" i="109"/>
  <c r="L174" i="109"/>
  <c r="M174" i="109"/>
  <c r="F175" i="109"/>
  <c r="G175" i="109" s="1"/>
  <c r="U176" i="109"/>
  <c r="N176" i="109"/>
  <c r="F176" i="109"/>
  <c r="G176" i="109" s="1"/>
  <c r="J175" i="109"/>
  <c r="K175" i="109"/>
  <c r="U175" i="109"/>
  <c r="J176" i="109"/>
  <c r="K176" i="109"/>
  <c r="L176" i="109"/>
  <c r="M176" i="109"/>
  <c r="F177" i="109"/>
  <c r="G177" i="109" s="1"/>
  <c r="U178" i="109"/>
  <c r="N178" i="109" s="1"/>
  <c r="F178" i="109" s="1"/>
  <c r="J177" i="109"/>
  <c r="K177" i="109"/>
  <c r="U177" i="109"/>
  <c r="J178" i="109"/>
  <c r="K178" i="109"/>
  <c r="L178" i="109"/>
  <c r="M178" i="109"/>
  <c r="F179" i="109"/>
  <c r="G179" i="109" s="1"/>
  <c r="U180" i="109"/>
  <c r="N180" i="109"/>
  <c r="F180" i="109" s="1"/>
  <c r="J179" i="109"/>
  <c r="K179" i="109"/>
  <c r="U179" i="109"/>
  <c r="J180" i="109"/>
  <c r="K180" i="109"/>
  <c r="L180" i="109"/>
  <c r="M180" i="109"/>
  <c r="F181" i="109"/>
  <c r="G181" i="109" s="1"/>
  <c r="U182" i="109"/>
  <c r="N182" i="109" s="1"/>
  <c r="F182" i="109" s="1"/>
  <c r="I181" i="109" s="1"/>
  <c r="J181" i="109"/>
  <c r="K181" i="109"/>
  <c r="U181" i="109"/>
  <c r="J182" i="109"/>
  <c r="K182" i="109"/>
  <c r="L182" i="109"/>
  <c r="M182" i="109"/>
  <c r="F183" i="109"/>
  <c r="G183" i="109"/>
  <c r="U184" i="109"/>
  <c r="N184" i="109" s="1"/>
  <c r="F184" i="109" s="1"/>
  <c r="I183" i="109" s="1"/>
  <c r="J183" i="109"/>
  <c r="K183" i="109"/>
  <c r="U183" i="109"/>
  <c r="J184" i="109"/>
  <c r="K184" i="109"/>
  <c r="L184" i="109"/>
  <c r="M184" i="109"/>
  <c r="F185" i="109"/>
  <c r="G185" i="109" s="1"/>
  <c r="U186" i="109"/>
  <c r="N186" i="109" s="1"/>
  <c r="F186" i="109" s="1"/>
  <c r="J185" i="109"/>
  <c r="K185" i="109"/>
  <c r="U185" i="109"/>
  <c r="J186" i="109"/>
  <c r="K186" i="109"/>
  <c r="L186" i="109"/>
  <c r="M186" i="109"/>
  <c r="F187" i="109"/>
  <c r="G187" i="109"/>
  <c r="U188" i="109"/>
  <c r="N188" i="109" s="1"/>
  <c r="F188" i="109" s="1"/>
  <c r="G188" i="109" s="1"/>
  <c r="J187" i="109"/>
  <c r="K187" i="109"/>
  <c r="U187" i="109"/>
  <c r="J188" i="109"/>
  <c r="K188" i="109"/>
  <c r="L188" i="109"/>
  <c r="M188" i="109"/>
  <c r="F189" i="109"/>
  <c r="G189" i="109" s="1"/>
  <c r="U190" i="109"/>
  <c r="N190" i="109"/>
  <c r="F190" i="109"/>
  <c r="J189" i="109"/>
  <c r="K189" i="109"/>
  <c r="U189" i="109"/>
  <c r="J190" i="109"/>
  <c r="K190" i="109"/>
  <c r="L190" i="109"/>
  <c r="M190" i="109"/>
  <c r="F191" i="109"/>
  <c r="G191" i="109" s="1"/>
  <c r="U192" i="109"/>
  <c r="N192" i="109"/>
  <c r="F192" i="109" s="1"/>
  <c r="G192" i="109" s="1"/>
  <c r="J191" i="109"/>
  <c r="K191" i="109"/>
  <c r="U191" i="109"/>
  <c r="J192" i="109"/>
  <c r="K192" i="109"/>
  <c r="L192" i="109"/>
  <c r="M192" i="109"/>
  <c r="F193" i="109"/>
  <c r="G193" i="109" s="1"/>
  <c r="U194" i="109"/>
  <c r="N194" i="109"/>
  <c r="F194" i="109" s="1"/>
  <c r="I193" i="109" s="1"/>
  <c r="J193" i="109"/>
  <c r="K193" i="109"/>
  <c r="U193" i="109"/>
  <c r="J194" i="109"/>
  <c r="K194" i="109"/>
  <c r="L194" i="109"/>
  <c r="M194" i="109"/>
  <c r="F195" i="109"/>
  <c r="G195" i="109"/>
  <c r="U196" i="109"/>
  <c r="N196" i="109" s="1"/>
  <c r="F196" i="109" s="1"/>
  <c r="G196" i="109" s="1"/>
  <c r="J195" i="109"/>
  <c r="K195" i="109"/>
  <c r="U195" i="109"/>
  <c r="J196" i="109"/>
  <c r="K196" i="109"/>
  <c r="L196" i="109"/>
  <c r="M196" i="109"/>
  <c r="F197" i="109"/>
  <c r="G197" i="109"/>
  <c r="U198" i="109"/>
  <c r="N198" i="109" s="1"/>
  <c r="F198" i="109" s="1"/>
  <c r="J197" i="109"/>
  <c r="K197" i="109"/>
  <c r="U197" i="109"/>
  <c r="J198" i="109"/>
  <c r="K198" i="109"/>
  <c r="L198" i="109"/>
  <c r="M198" i="109"/>
  <c r="F199" i="109"/>
  <c r="G199" i="109" s="1"/>
  <c r="U200" i="109"/>
  <c r="N200" i="109" s="1"/>
  <c r="F200" i="109" s="1"/>
  <c r="I199" i="109" s="1"/>
  <c r="J199" i="109"/>
  <c r="K199" i="109"/>
  <c r="U199" i="109"/>
  <c r="J200" i="109"/>
  <c r="K200" i="109"/>
  <c r="L200" i="109"/>
  <c r="M200" i="109"/>
  <c r="F201" i="109"/>
  <c r="G201" i="109" s="1"/>
  <c r="U202" i="109"/>
  <c r="N202" i="109"/>
  <c r="F202" i="109" s="1"/>
  <c r="G202" i="109" s="1"/>
  <c r="J201" i="109"/>
  <c r="K201" i="109"/>
  <c r="U201" i="109"/>
  <c r="J202" i="109"/>
  <c r="K202" i="109"/>
  <c r="L202" i="109"/>
  <c r="M202" i="109"/>
  <c r="F203" i="109"/>
  <c r="G203" i="109" s="1"/>
  <c r="U204" i="109"/>
  <c r="N204" i="109"/>
  <c r="F204" i="109" s="1"/>
  <c r="G204" i="109" s="1"/>
  <c r="J203" i="109"/>
  <c r="K203" i="109"/>
  <c r="U203" i="109"/>
  <c r="J204" i="109"/>
  <c r="K204" i="109"/>
  <c r="L204" i="109"/>
  <c r="M204" i="109"/>
  <c r="F205" i="109"/>
  <c r="G205" i="109"/>
  <c r="U206" i="109"/>
  <c r="N206" i="109"/>
  <c r="F206" i="109" s="1"/>
  <c r="J205" i="109"/>
  <c r="K205" i="109"/>
  <c r="U205" i="109"/>
  <c r="J206" i="109"/>
  <c r="K206" i="109"/>
  <c r="L206" i="109"/>
  <c r="M206" i="109"/>
  <c r="F207" i="109"/>
  <c r="G207" i="109"/>
  <c r="U208" i="109"/>
  <c r="N208" i="109" s="1"/>
  <c r="F208" i="109" s="1"/>
  <c r="G208" i="109" s="1"/>
  <c r="J207" i="109"/>
  <c r="K207" i="109"/>
  <c r="U207" i="109"/>
  <c r="J208" i="109"/>
  <c r="K208" i="109"/>
  <c r="L208" i="109"/>
  <c r="M208" i="109"/>
  <c r="F209" i="109"/>
  <c r="G209" i="109" s="1"/>
  <c r="U210" i="109"/>
  <c r="N210" i="109" s="1"/>
  <c r="F210" i="109" s="1"/>
  <c r="I209" i="109" s="1"/>
  <c r="J209" i="109"/>
  <c r="K209" i="109"/>
  <c r="U209" i="109"/>
  <c r="J210" i="109"/>
  <c r="K210" i="109"/>
  <c r="L210" i="109"/>
  <c r="M210" i="109"/>
  <c r="F211" i="109"/>
  <c r="G211" i="109" s="1"/>
  <c r="U212" i="109"/>
  <c r="N212" i="109"/>
  <c r="F212" i="109" s="1"/>
  <c r="G212" i="109" s="1"/>
  <c r="J211" i="109"/>
  <c r="K211" i="109"/>
  <c r="U211" i="109"/>
  <c r="J212" i="109"/>
  <c r="K212" i="109"/>
  <c r="L212" i="109"/>
  <c r="M212" i="109"/>
  <c r="F213" i="109"/>
  <c r="G213" i="109" s="1"/>
  <c r="U214" i="109"/>
  <c r="N214" i="109"/>
  <c r="F214" i="109" s="1"/>
  <c r="J213" i="109"/>
  <c r="K213" i="109"/>
  <c r="U213" i="109"/>
  <c r="J214" i="109"/>
  <c r="K214" i="109"/>
  <c r="L214" i="109"/>
  <c r="M214" i="109"/>
  <c r="F215" i="109"/>
  <c r="G215" i="109" s="1"/>
  <c r="U216" i="109"/>
  <c r="N216" i="109" s="1"/>
  <c r="F216" i="109" s="1"/>
  <c r="I215" i="109" s="1"/>
  <c r="J215" i="109"/>
  <c r="K215" i="109"/>
  <c r="U215" i="109"/>
  <c r="J216" i="109"/>
  <c r="K216" i="109"/>
  <c r="L216" i="109"/>
  <c r="M216" i="109"/>
  <c r="F217" i="109"/>
  <c r="G217" i="109"/>
  <c r="U218" i="109"/>
  <c r="N218" i="109" s="1"/>
  <c r="F218" i="109" s="1"/>
  <c r="G218" i="109" s="1"/>
  <c r="J217" i="109"/>
  <c r="K217" i="109"/>
  <c r="U217" i="109"/>
  <c r="J218" i="109"/>
  <c r="K218" i="109"/>
  <c r="L218" i="109"/>
  <c r="M218" i="109"/>
  <c r="F219" i="109"/>
  <c r="G219" i="109" s="1"/>
  <c r="U220" i="109"/>
  <c r="N220" i="109"/>
  <c r="F220" i="109"/>
  <c r="G220" i="109"/>
  <c r="J219" i="109"/>
  <c r="K219" i="109"/>
  <c r="U219" i="109"/>
  <c r="J220" i="109"/>
  <c r="K220" i="109"/>
  <c r="L220" i="109"/>
  <c r="M220" i="109"/>
  <c r="F221" i="109"/>
  <c r="G221" i="109" s="1"/>
  <c r="U222" i="109"/>
  <c r="N222" i="109"/>
  <c r="F222" i="109" s="1"/>
  <c r="J221" i="109"/>
  <c r="K221" i="109"/>
  <c r="U221" i="109"/>
  <c r="J222" i="109"/>
  <c r="K222" i="109"/>
  <c r="L222" i="109"/>
  <c r="M222" i="109"/>
  <c r="F223" i="109"/>
  <c r="G223" i="109" s="1"/>
  <c r="U224" i="109"/>
  <c r="N224" i="109"/>
  <c r="F224" i="109"/>
  <c r="G224" i="109" s="1"/>
  <c r="J223" i="109"/>
  <c r="K223" i="109"/>
  <c r="U223" i="109"/>
  <c r="J224" i="109"/>
  <c r="K224" i="109"/>
  <c r="L224" i="109"/>
  <c r="M224" i="109"/>
  <c r="F225" i="109"/>
  <c r="G225" i="109"/>
  <c r="U226" i="109"/>
  <c r="N226" i="109" s="1"/>
  <c r="F226" i="109" s="1"/>
  <c r="I225" i="109" s="1"/>
  <c r="J225" i="109"/>
  <c r="K225" i="109"/>
  <c r="U225" i="109"/>
  <c r="J226" i="109"/>
  <c r="K226" i="109"/>
  <c r="L226" i="109"/>
  <c r="M226" i="109"/>
  <c r="F227" i="109"/>
  <c r="G227" i="109"/>
  <c r="U228" i="109"/>
  <c r="N228" i="109" s="1"/>
  <c r="F228" i="109" s="1"/>
  <c r="G228" i="109" s="1"/>
  <c r="J227" i="109"/>
  <c r="K227" i="109"/>
  <c r="U227" i="109"/>
  <c r="J228" i="109"/>
  <c r="K228" i="109"/>
  <c r="L228" i="109"/>
  <c r="M228" i="109"/>
  <c r="F229" i="109"/>
  <c r="G229" i="109" s="1"/>
  <c r="U230" i="109"/>
  <c r="N230" i="109"/>
  <c r="F230" i="109"/>
  <c r="J229" i="109"/>
  <c r="K229" i="109"/>
  <c r="U229" i="109"/>
  <c r="J230" i="109"/>
  <c r="K230" i="109"/>
  <c r="L230" i="109"/>
  <c r="M230" i="109"/>
  <c r="F231" i="109"/>
  <c r="G231" i="109"/>
  <c r="U232" i="109"/>
  <c r="N232" i="109" s="1"/>
  <c r="F232" i="109" s="1"/>
  <c r="I231" i="109" s="1"/>
  <c r="J231" i="109"/>
  <c r="K231" i="109"/>
  <c r="U231" i="109"/>
  <c r="J232" i="109"/>
  <c r="K232" i="109"/>
  <c r="L232" i="109"/>
  <c r="M232" i="109"/>
  <c r="F233" i="109"/>
  <c r="G233" i="109"/>
  <c r="U234" i="109"/>
  <c r="N234" i="109"/>
  <c r="F234" i="109"/>
  <c r="G234" i="109" s="1"/>
  <c r="J233" i="109"/>
  <c r="K233" i="109"/>
  <c r="U233" i="109"/>
  <c r="J234" i="109"/>
  <c r="K234" i="109"/>
  <c r="L234" i="109"/>
  <c r="M234" i="109"/>
  <c r="F235" i="109"/>
  <c r="G235" i="109" s="1"/>
  <c r="U236" i="109"/>
  <c r="N236" i="109" s="1"/>
  <c r="F236" i="109" s="1"/>
  <c r="G236" i="109" s="1"/>
  <c r="J235" i="109"/>
  <c r="K235" i="109"/>
  <c r="U235" i="109"/>
  <c r="J236" i="109"/>
  <c r="K236" i="109"/>
  <c r="L236" i="109"/>
  <c r="M236" i="109"/>
  <c r="F237" i="109"/>
  <c r="G237" i="109"/>
  <c r="U238" i="109"/>
  <c r="N238" i="109" s="1"/>
  <c r="F238" i="109" s="1"/>
  <c r="J237" i="109"/>
  <c r="K237" i="109"/>
  <c r="U237" i="109"/>
  <c r="J238" i="109"/>
  <c r="K238" i="109"/>
  <c r="L238" i="109"/>
  <c r="M238" i="109"/>
  <c r="F239" i="109"/>
  <c r="G239" i="109"/>
  <c r="U240" i="109"/>
  <c r="N240" i="109"/>
  <c r="F240" i="109" s="1"/>
  <c r="G240" i="109" s="1"/>
  <c r="J239" i="109"/>
  <c r="K239" i="109"/>
  <c r="U239" i="109"/>
  <c r="J240" i="109"/>
  <c r="K240" i="109"/>
  <c r="L240" i="109"/>
  <c r="M240" i="109"/>
  <c r="F241" i="109"/>
  <c r="G241" i="109"/>
  <c r="U242" i="109"/>
  <c r="N242" i="109" s="1"/>
  <c r="F242" i="109" s="1"/>
  <c r="G242" i="109" s="1"/>
  <c r="J241" i="109"/>
  <c r="K241" i="109"/>
  <c r="U241" i="109"/>
  <c r="J242" i="109"/>
  <c r="K242" i="109"/>
  <c r="L242" i="109"/>
  <c r="M242" i="109"/>
  <c r="F243" i="109"/>
  <c r="G243" i="109"/>
  <c r="U244" i="109"/>
  <c r="N244" i="109"/>
  <c r="F244" i="109"/>
  <c r="G244" i="109" s="1"/>
  <c r="J243" i="109"/>
  <c r="K243" i="109"/>
  <c r="U243" i="109"/>
  <c r="J244" i="109"/>
  <c r="K244" i="109"/>
  <c r="L244" i="109"/>
  <c r="M244" i="109"/>
  <c r="F245" i="109"/>
  <c r="G245" i="109" s="1"/>
  <c r="U246" i="109"/>
  <c r="N246" i="109" s="1"/>
  <c r="F246" i="109" s="1"/>
  <c r="J245" i="109"/>
  <c r="K245" i="109"/>
  <c r="U245" i="109"/>
  <c r="J246" i="109"/>
  <c r="K246" i="109"/>
  <c r="L246" i="109"/>
  <c r="M246" i="109"/>
  <c r="F247" i="109"/>
  <c r="G247" i="109" s="1"/>
  <c r="U248" i="109"/>
  <c r="N248" i="109"/>
  <c r="F248" i="109" s="1"/>
  <c r="I247" i="109" s="1"/>
  <c r="J247" i="109"/>
  <c r="K247" i="109"/>
  <c r="U247" i="109"/>
  <c r="J248" i="109"/>
  <c r="K248" i="109"/>
  <c r="L248" i="109"/>
  <c r="M248" i="109"/>
  <c r="F249" i="109"/>
  <c r="G249" i="109"/>
  <c r="U250" i="109"/>
  <c r="N250" i="109" s="1"/>
  <c r="F250" i="109" s="1"/>
  <c r="G250" i="109" s="1"/>
  <c r="J249" i="109"/>
  <c r="K249" i="109"/>
  <c r="U249" i="109"/>
  <c r="J250" i="109"/>
  <c r="K250" i="109"/>
  <c r="L250" i="109"/>
  <c r="M250" i="109"/>
  <c r="F251" i="109"/>
  <c r="G251" i="109"/>
  <c r="U252" i="109"/>
  <c r="N252" i="109" s="1"/>
  <c r="F252" i="109" s="1"/>
  <c r="J251" i="109"/>
  <c r="K251" i="109"/>
  <c r="U251" i="109"/>
  <c r="J252" i="109"/>
  <c r="K252" i="109"/>
  <c r="L252" i="109"/>
  <c r="M252" i="109"/>
  <c r="F253" i="109"/>
  <c r="G253" i="109" s="1"/>
  <c r="U254" i="109"/>
  <c r="N254" i="109" s="1"/>
  <c r="F254" i="109" s="1"/>
  <c r="I253" i="109" s="1"/>
  <c r="J253" i="109"/>
  <c r="K253" i="109"/>
  <c r="U253" i="109"/>
  <c r="J254" i="109"/>
  <c r="K254" i="109"/>
  <c r="L254" i="109"/>
  <c r="M254" i="109"/>
  <c r="F255" i="109"/>
  <c r="G255" i="109" s="1"/>
  <c r="U256" i="109"/>
  <c r="N256" i="109"/>
  <c r="F256" i="109" s="1"/>
  <c r="G256" i="109" s="1"/>
  <c r="J255" i="109"/>
  <c r="K255" i="109"/>
  <c r="U255" i="109"/>
  <c r="J256" i="109"/>
  <c r="K256" i="109"/>
  <c r="L256" i="109"/>
  <c r="M256" i="109"/>
  <c r="F257" i="109"/>
  <c r="G257" i="109" s="1"/>
  <c r="U258" i="109"/>
  <c r="N258" i="109"/>
  <c r="F258" i="109" s="1"/>
  <c r="J257" i="109"/>
  <c r="K257" i="109"/>
  <c r="U257" i="109"/>
  <c r="J258" i="109"/>
  <c r="K258" i="109"/>
  <c r="L258" i="109"/>
  <c r="M258" i="109"/>
  <c r="F259" i="109"/>
  <c r="G259" i="109" s="1"/>
  <c r="U260" i="109"/>
  <c r="N260" i="109" s="1"/>
  <c r="F260" i="109" s="1"/>
  <c r="G260" i="109" s="1"/>
  <c r="J259" i="109"/>
  <c r="K259" i="109"/>
  <c r="U259" i="109"/>
  <c r="J260" i="109"/>
  <c r="K260" i="109"/>
  <c r="L260" i="109"/>
  <c r="M260" i="109"/>
  <c r="F261" i="109"/>
  <c r="G261" i="109"/>
  <c r="U262" i="109"/>
  <c r="N262" i="109" s="1"/>
  <c r="F262" i="109" s="1"/>
  <c r="J261" i="109"/>
  <c r="K261" i="109"/>
  <c r="U261" i="109"/>
  <c r="J262" i="109"/>
  <c r="K262" i="109"/>
  <c r="L262" i="109"/>
  <c r="M262" i="109"/>
  <c r="F263" i="109"/>
  <c r="G263" i="109"/>
  <c r="U264" i="109"/>
  <c r="N264" i="109"/>
  <c r="F264" i="109" s="1"/>
  <c r="I263" i="109" s="1"/>
  <c r="J263" i="109"/>
  <c r="K263" i="109"/>
  <c r="U263" i="109"/>
  <c r="J264" i="109"/>
  <c r="K264" i="109"/>
  <c r="L264" i="109"/>
  <c r="M264" i="109"/>
  <c r="F265" i="109"/>
  <c r="G265" i="109"/>
  <c r="U266" i="109"/>
  <c r="N266" i="109" s="1"/>
  <c r="F266" i="109" s="1"/>
  <c r="G266" i="109" s="1"/>
  <c r="J265" i="109"/>
  <c r="K265" i="109"/>
  <c r="U265" i="109"/>
  <c r="J266" i="109"/>
  <c r="K266" i="109"/>
  <c r="L266" i="109"/>
  <c r="M266" i="109"/>
  <c r="F267" i="109"/>
  <c r="G267" i="109"/>
  <c r="U268" i="109"/>
  <c r="N268" i="109"/>
  <c r="F268" i="109"/>
  <c r="G268" i="109" s="1"/>
  <c r="J267" i="109"/>
  <c r="K267" i="109"/>
  <c r="U267" i="109"/>
  <c r="J268" i="109"/>
  <c r="K268" i="109"/>
  <c r="L268" i="109"/>
  <c r="M268" i="109"/>
  <c r="F269" i="109"/>
  <c r="G269" i="109" s="1"/>
  <c r="U270" i="109"/>
  <c r="N270" i="109" s="1"/>
  <c r="F270" i="109" s="1"/>
  <c r="J269" i="109"/>
  <c r="K269" i="109"/>
  <c r="U269" i="109"/>
  <c r="J270" i="109"/>
  <c r="K270" i="109"/>
  <c r="L270" i="109"/>
  <c r="M270" i="109"/>
  <c r="F271" i="109"/>
  <c r="G271" i="109" s="1"/>
  <c r="U272" i="109"/>
  <c r="N272" i="109"/>
  <c r="F272" i="109" s="1"/>
  <c r="G272" i="109" s="1"/>
  <c r="J271" i="109"/>
  <c r="K271" i="109"/>
  <c r="U271" i="109"/>
  <c r="J272" i="109"/>
  <c r="K272" i="109"/>
  <c r="L272" i="109"/>
  <c r="M272" i="109"/>
  <c r="F273" i="109"/>
  <c r="G273" i="109"/>
  <c r="U274" i="109"/>
  <c r="N274" i="109"/>
  <c r="F274" i="109" s="1"/>
  <c r="J273" i="109"/>
  <c r="K273" i="109"/>
  <c r="U273" i="109"/>
  <c r="J274" i="109"/>
  <c r="K274" i="109"/>
  <c r="L274" i="109"/>
  <c r="M274" i="109"/>
  <c r="F275" i="109"/>
  <c r="G275" i="109"/>
  <c r="U276" i="109"/>
  <c r="N276" i="109" s="1"/>
  <c r="F276" i="109" s="1"/>
  <c r="G276" i="109" s="1"/>
  <c r="J275" i="109"/>
  <c r="K275" i="109"/>
  <c r="U275" i="109"/>
  <c r="J276" i="109"/>
  <c r="K276" i="109"/>
  <c r="L276" i="109"/>
  <c r="M276" i="109"/>
  <c r="F277" i="109"/>
  <c r="G277" i="109" s="1"/>
  <c r="U278" i="109"/>
  <c r="N278" i="109" s="1"/>
  <c r="F278" i="109" s="1"/>
  <c r="I277" i="109"/>
  <c r="J277" i="109"/>
  <c r="K277" i="109"/>
  <c r="U277" i="109"/>
  <c r="J278" i="109"/>
  <c r="K278" i="109"/>
  <c r="L278" i="109"/>
  <c r="M278" i="109"/>
  <c r="F279" i="109"/>
  <c r="G279" i="109" s="1"/>
  <c r="U280" i="109"/>
  <c r="N280" i="109"/>
  <c r="F280" i="109" s="1"/>
  <c r="J279" i="109"/>
  <c r="K279" i="109"/>
  <c r="U279" i="109"/>
  <c r="J280" i="109"/>
  <c r="K280" i="109"/>
  <c r="L280" i="109"/>
  <c r="M280" i="109"/>
  <c r="F281" i="109"/>
  <c r="G281" i="109"/>
  <c r="U282" i="109"/>
  <c r="N282" i="109"/>
  <c r="F282" i="109"/>
  <c r="G282" i="109" s="1"/>
  <c r="J281" i="109"/>
  <c r="K281" i="109"/>
  <c r="U281" i="109"/>
  <c r="J282" i="109"/>
  <c r="K282" i="109"/>
  <c r="L282" i="109"/>
  <c r="M282" i="109"/>
  <c r="F283" i="109"/>
  <c r="G283" i="109" s="1"/>
  <c r="U284" i="109"/>
  <c r="N284" i="109" s="1"/>
  <c r="F284" i="109" s="1"/>
  <c r="G284" i="109" s="1"/>
  <c r="J283" i="109"/>
  <c r="K283" i="109"/>
  <c r="U283" i="109"/>
  <c r="J284" i="109"/>
  <c r="K284" i="109"/>
  <c r="L284" i="109"/>
  <c r="M284" i="109"/>
  <c r="F285" i="109"/>
  <c r="G285" i="109"/>
  <c r="U286" i="109"/>
  <c r="N286" i="109" s="1"/>
  <c r="F286" i="109" s="1"/>
  <c r="J285" i="109"/>
  <c r="K285" i="109"/>
  <c r="U285" i="109"/>
  <c r="J286" i="109"/>
  <c r="K286" i="109"/>
  <c r="L286" i="109"/>
  <c r="M286" i="109"/>
  <c r="F287" i="109"/>
  <c r="G287" i="109"/>
  <c r="U288" i="109"/>
  <c r="N288" i="109"/>
  <c r="F288" i="109" s="1"/>
  <c r="G288" i="109" s="1"/>
  <c r="J287" i="109"/>
  <c r="K287" i="109"/>
  <c r="U287" i="109"/>
  <c r="J288" i="109"/>
  <c r="K288" i="109"/>
  <c r="L288" i="109"/>
  <c r="M288" i="109"/>
  <c r="F289" i="109"/>
  <c r="G289" i="109"/>
  <c r="U290" i="109"/>
  <c r="N290" i="109" s="1"/>
  <c r="F290" i="109" s="1"/>
  <c r="I289" i="109" s="1"/>
  <c r="J289" i="109"/>
  <c r="K289" i="109"/>
  <c r="U289" i="109"/>
  <c r="J290" i="109"/>
  <c r="K290" i="109"/>
  <c r="L290" i="109"/>
  <c r="M290" i="109"/>
  <c r="F291" i="109"/>
  <c r="G291" i="109"/>
  <c r="U292" i="109"/>
  <c r="N292" i="109"/>
  <c r="F292" i="109"/>
  <c r="G292" i="109" s="1"/>
  <c r="J291" i="109"/>
  <c r="K291" i="109"/>
  <c r="U291" i="109"/>
  <c r="J292" i="109"/>
  <c r="K292" i="109"/>
  <c r="L292" i="109"/>
  <c r="M292" i="109"/>
  <c r="F293" i="109"/>
  <c r="G293" i="109" s="1"/>
  <c r="U294" i="109"/>
  <c r="N294" i="109" s="1"/>
  <c r="F294" i="109" s="1"/>
  <c r="J293" i="109"/>
  <c r="K293" i="109"/>
  <c r="U293" i="109"/>
  <c r="J294" i="109"/>
  <c r="K294" i="109"/>
  <c r="L294" i="109"/>
  <c r="M294" i="109"/>
  <c r="F295" i="109"/>
  <c r="G295" i="109" s="1"/>
  <c r="U296" i="109"/>
  <c r="N296" i="109"/>
  <c r="F296" i="109" s="1"/>
  <c r="I295" i="109" s="1"/>
  <c r="J295" i="109"/>
  <c r="K295" i="109"/>
  <c r="U295" i="109"/>
  <c r="J296" i="109"/>
  <c r="K296" i="109"/>
  <c r="L296" i="109"/>
  <c r="M296" i="109"/>
  <c r="F297" i="109"/>
  <c r="G297" i="109"/>
  <c r="U298" i="109"/>
  <c r="N298" i="109" s="1"/>
  <c r="F298" i="109" s="1"/>
  <c r="G298" i="109" s="1"/>
  <c r="J297" i="109"/>
  <c r="K297" i="109"/>
  <c r="U297" i="109"/>
  <c r="J298" i="109"/>
  <c r="K298" i="109"/>
  <c r="L298" i="109"/>
  <c r="M298" i="109"/>
  <c r="F299" i="109"/>
  <c r="G299" i="109"/>
  <c r="U300" i="109"/>
  <c r="N300" i="109" s="1"/>
  <c r="F300" i="109" s="1"/>
  <c r="G300" i="109" s="1"/>
  <c r="J299" i="109"/>
  <c r="K299" i="109"/>
  <c r="U299" i="109"/>
  <c r="J300" i="109"/>
  <c r="K300" i="109"/>
  <c r="L300" i="109"/>
  <c r="M300" i="109"/>
  <c r="F301" i="109"/>
  <c r="G301" i="109" s="1"/>
  <c r="U302" i="109"/>
  <c r="N302" i="109"/>
  <c r="F302" i="109"/>
  <c r="J301" i="109"/>
  <c r="K301" i="109"/>
  <c r="U301" i="109"/>
  <c r="J302" i="109"/>
  <c r="K302" i="109"/>
  <c r="L302" i="109"/>
  <c r="M302" i="109"/>
  <c r="F303" i="109"/>
  <c r="G303" i="109" s="1"/>
  <c r="U304" i="109"/>
  <c r="N304" i="109"/>
  <c r="F304" i="109" s="1"/>
  <c r="G304" i="109" s="1"/>
  <c r="J303" i="109"/>
  <c r="K303" i="109"/>
  <c r="U303" i="109"/>
  <c r="J304" i="109"/>
  <c r="K304" i="109"/>
  <c r="L304" i="109"/>
  <c r="M304" i="109"/>
  <c r="F305" i="109"/>
  <c r="G305" i="109" s="1"/>
  <c r="U306" i="109"/>
  <c r="N306" i="109"/>
  <c r="F306" i="109" s="1"/>
  <c r="I305" i="109" s="1"/>
  <c r="J305" i="109"/>
  <c r="K305" i="109"/>
  <c r="U305" i="109"/>
  <c r="J306" i="109"/>
  <c r="K306" i="109"/>
  <c r="L306" i="109"/>
  <c r="M306" i="109"/>
  <c r="F307" i="109"/>
  <c r="G307" i="109"/>
  <c r="U308" i="109"/>
  <c r="N308" i="109" s="1"/>
  <c r="F308" i="109" s="1"/>
  <c r="G308" i="109" s="1"/>
  <c r="J307" i="109"/>
  <c r="K307" i="109"/>
  <c r="U307" i="109"/>
  <c r="J308" i="109"/>
  <c r="K308" i="109"/>
  <c r="L308" i="109"/>
  <c r="M308" i="109"/>
  <c r="F309" i="109"/>
  <c r="G309" i="109"/>
  <c r="U310" i="109"/>
  <c r="N310" i="109" s="1"/>
  <c r="F310" i="109" s="1"/>
  <c r="J309" i="109"/>
  <c r="K309" i="109"/>
  <c r="U309" i="109"/>
  <c r="J310" i="109"/>
  <c r="K310" i="109"/>
  <c r="L310" i="109"/>
  <c r="M310" i="109"/>
  <c r="F311" i="109"/>
  <c r="G311" i="109" s="1"/>
  <c r="U312" i="109"/>
  <c r="N312" i="109" s="1"/>
  <c r="F312" i="109" s="1"/>
  <c r="I311" i="109"/>
  <c r="J311" i="109"/>
  <c r="K311" i="109"/>
  <c r="U311" i="109"/>
  <c r="J312" i="109"/>
  <c r="K312" i="109"/>
  <c r="L312" i="109"/>
  <c r="M312" i="109"/>
  <c r="F313" i="109"/>
  <c r="G313" i="109" s="1"/>
  <c r="U314" i="109"/>
  <c r="N314" i="109"/>
  <c r="F314" i="109" s="1"/>
  <c r="G314" i="109" s="1"/>
  <c r="J313" i="109"/>
  <c r="K313" i="109"/>
  <c r="U313" i="109"/>
  <c r="J314" i="109"/>
  <c r="K314" i="109"/>
  <c r="L314" i="109"/>
  <c r="M314" i="109"/>
  <c r="F315" i="109"/>
  <c r="G315" i="109" s="1"/>
  <c r="U316" i="109"/>
  <c r="N316" i="109"/>
  <c r="F316" i="109" s="1"/>
  <c r="G316" i="109" s="1"/>
  <c r="J315" i="109"/>
  <c r="K315" i="109"/>
  <c r="U315" i="109"/>
  <c r="J316" i="109"/>
  <c r="K316" i="109"/>
  <c r="L316" i="109"/>
  <c r="M316" i="109"/>
  <c r="F317" i="109"/>
  <c r="G317" i="109"/>
  <c r="U318" i="109"/>
  <c r="N318" i="109"/>
  <c r="F318" i="109" s="1"/>
  <c r="J317" i="109"/>
  <c r="K317" i="109"/>
  <c r="U317" i="109"/>
  <c r="J318" i="109"/>
  <c r="K318" i="109"/>
  <c r="L318" i="109"/>
  <c r="M318" i="109"/>
  <c r="F319" i="109"/>
  <c r="G319" i="109"/>
  <c r="U320" i="109"/>
  <c r="N320" i="109" s="1"/>
  <c r="F320" i="109" s="1"/>
  <c r="G320" i="109" s="1"/>
  <c r="J319" i="109"/>
  <c r="K319" i="109"/>
  <c r="U319" i="109"/>
  <c r="J320" i="109"/>
  <c r="K320" i="109"/>
  <c r="L320" i="109"/>
  <c r="M320" i="109"/>
  <c r="F321" i="109"/>
  <c r="G321" i="109" s="1"/>
  <c r="U322" i="109"/>
  <c r="N322" i="109" s="1"/>
  <c r="F322" i="109" s="1"/>
  <c r="I321" i="109" s="1"/>
  <c r="J321" i="109"/>
  <c r="K321" i="109"/>
  <c r="U321" i="109"/>
  <c r="J322" i="109"/>
  <c r="K322" i="109"/>
  <c r="L322" i="109"/>
  <c r="M322" i="109"/>
  <c r="F323" i="109"/>
  <c r="G323" i="109" s="1"/>
  <c r="U324" i="109"/>
  <c r="N324" i="109"/>
  <c r="F324" i="109" s="1"/>
  <c r="G324" i="109" s="1"/>
  <c r="J323" i="109"/>
  <c r="K323" i="109"/>
  <c r="U323" i="109"/>
  <c r="J324" i="109"/>
  <c r="K324" i="109"/>
  <c r="L324" i="109"/>
  <c r="M324" i="109"/>
  <c r="F325" i="109"/>
  <c r="G325" i="109" s="1"/>
  <c r="U326" i="109"/>
  <c r="N326" i="109"/>
  <c r="F326" i="109" s="1"/>
  <c r="J325" i="109"/>
  <c r="K325" i="109"/>
  <c r="U325" i="109"/>
  <c r="J326" i="109"/>
  <c r="K326" i="109"/>
  <c r="L326" i="109"/>
  <c r="M326" i="109"/>
  <c r="F327" i="109"/>
  <c r="G327" i="109" s="1"/>
  <c r="U328" i="109"/>
  <c r="N328" i="109" s="1"/>
  <c r="F328" i="109" s="1"/>
  <c r="J327" i="109"/>
  <c r="K327" i="109"/>
  <c r="U327" i="109"/>
  <c r="J328" i="109"/>
  <c r="K328" i="109"/>
  <c r="L328" i="109"/>
  <c r="M328" i="109"/>
  <c r="F329" i="109"/>
  <c r="G329" i="109" s="1"/>
  <c r="U330" i="109"/>
  <c r="N330" i="109"/>
  <c r="F330" i="109" s="1"/>
  <c r="G330" i="109" s="1"/>
  <c r="J329" i="109"/>
  <c r="K329" i="109"/>
  <c r="U329" i="109"/>
  <c r="J330" i="109"/>
  <c r="K330" i="109"/>
  <c r="L330" i="109"/>
  <c r="M330" i="109"/>
  <c r="F331" i="109"/>
  <c r="G331" i="109"/>
  <c r="U332" i="109"/>
  <c r="N332" i="109"/>
  <c r="F332" i="109" s="1"/>
  <c r="G332" i="109" s="1"/>
  <c r="J331" i="109"/>
  <c r="K331" i="109"/>
  <c r="U331" i="109"/>
  <c r="J332" i="109"/>
  <c r="K332" i="109"/>
  <c r="L332" i="109"/>
  <c r="M332" i="109"/>
  <c r="F333" i="109"/>
  <c r="G333" i="109"/>
  <c r="U334" i="109"/>
  <c r="N334" i="109" s="1"/>
  <c r="F334" i="109" s="1"/>
  <c r="J333" i="109"/>
  <c r="K333" i="109"/>
  <c r="U333" i="109"/>
  <c r="J334" i="109"/>
  <c r="K334" i="109"/>
  <c r="L334" i="109"/>
  <c r="M334" i="109"/>
  <c r="F335" i="109"/>
  <c r="G335" i="109" s="1"/>
  <c r="U336" i="109"/>
  <c r="N336" i="109" s="1"/>
  <c r="F336" i="109" s="1"/>
  <c r="G336" i="109" s="1"/>
  <c r="J335" i="109"/>
  <c r="K335" i="109"/>
  <c r="U335" i="109"/>
  <c r="J336" i="109"/>
  <c r="K336" i="109"/>
  <c r="L336" i="109"/>
  <c r="M336" i="109"/>
  <c r="F337" i="109"/>
  <c r="G337" i="109" s="1"/>
  <c r="U338" i="109"/>
  <c r="N338" i="109"/>
  <c r="F338" i="109" s="1"/>
  <c r="I337" i="109" s="1"/>
  <c r="J337" i="109"/>
  <c r="K337" i="109"/>
  <c r="U337" i="109"/>
  <c r="J338" i="109"/>
  <c r="K338" i="109"/>
  <c r="L338" i="109"/>
  <c r="M338" i="109"/>
  <c r="F339" i="109"/>
  <c r="G339" i="109" s="1"/>
  <c r="U340" i="109"/>
  <c r="N340" i="109"/>
  <c r="F340" i="109" s="1"/>
  <c r="G340" i="109" s="1"/>
  <c r="J339" i="109"/>
  <c r="K339" i="109"/>
  <c r="U339" i="109"/>
  <c r="J340" i="109"/>
  <c r="K340" i="109"/>
  <c r="L340" i="109"/>
  <c r="M340" i="109"/>
  <c r="F341" i="109"/>
  <c r="G341" i="109"/>
  <c r="U342" i="109"/>
  <c r="N342" i="109"/>
  <c r="F342" i="109" s="1"/>
  <c r="J341" i="109"/>
  <c r="K341" i="109"/>
  <c r="U341" i="109"/>
  <c r="J342" i="109"/>
  <c r="K342" i="109"/>
  <c r="L342" i="109"/>
  <c r="M342" i="109"/>
  <c r="F343" i="109"/>
  <c r="G343" i="109"/>
  <c r="U344" i="109"/>
  <c r="N344" i="109" s="1"/>
  <c r="F344" i="109" s="1"/>
  <c r="J343" i="109"/>
  <c r="K343" i="109"/>
  <c r="U343" i="109"/>
  <c r="J344" i="109"/>
  <c r="K344" i="109"/>
  <c r="L344" i="109"/>
  <c r="M344" i="109"/>
  <c r="F345" i="109"/>
  <c r="G345" i="109"/>
  <c r="U346" i="109"/>
  <c r="N346" i="109"/>
  <c r="F346" i="109" s="1"/>
  <c r="J345" i="109"/>
  <c r="K345" i="109"/>
  <c r="U345" i="109"/>
  <c r="J346" i="109"/>
  <c r="K346" i="109"/>
  <c r="L346" i="109"/>
  <c r="M346" i="109"/>
  <c r="F347" i="109"/>
  <c r="G347" i="109"/>
  <c r="U348" i="109"/>
  <c r="N348" i="109" s="1"/>
  <c r="F348" i="109" s="1"/>
  <c r="J347" i="109"/>
  <c r="K347" i="109"/>
  <c r="U347" i="109"/>
  <c r="J348" i="109"/>
  <c r="K348" i="109"/>
  <c r="L348" i="109"/>
  <c r="M348" i="109"/>
  <c r="F349" i="109"/>
  <c r="G349" i="109"/>
  <c r="U350" i="109"/>
  <c r="N350" i="109"/>
  <c r="F350" i="109" s="1"/>
  <c r="J349" i="109"/>
  <c r="K349" i="109"/>
  <c r="U349" i="109"/>
  <c r="J350" i="109"/>
  <c r="K350" i="109"/>
  <c r="L350" i="109"/>
  <c r="M350" i="109"/>
  <c r="F351" i="109"/>
  <c r="G351" i="109"/>
  <c r="U352" i="109"/>
  <c r="N352" i="109" s="1"/>
  <c r="F352" i="109" s="1"/>
  <c r="G352" i="109" s="1"/>
  <c r="J351" i="109"/>
  <c r="K351" i="109"/>
  <c r="U351" i="109"/>
  <c r="J352" i="109"/>
  <c r="K352" i="109"/>
  <c r="L352" i="109"/>
  <c r="M352" i="109"/>
  <c r="F353" i="109"/>
  <c r="G353" i="109" s="1"/>
  <c r="U354" i="109"/>
  <c r="N354" i="109" s="1"/>
  <c r="F354" i="109"/>
  <c r="I353" i="109" s="1"/>
  <c r="J353" i="109"/>
  <c r="K353" i="109"/>
  <c r="U353" i="109"/>
  <c r="J354" i="109"/>
  <c r="K354" i="109"/>
  <c r="L354" i="109"/>
  <c r="M354" i="109"/>
  <c r="F355" i="109"/>
  <c r="G355" i="109" s="1"/>
  <c r="U356" i="109"/>
  <c r="N356" i="109"/>
  <c r="F356" i="109" s="1"/>
  <c r="J355" i="109"/>
  <c r="K355" i="109"/>
  <c r="U355" i="109"/>
  <c r="J356" i="109"/>
  <c r="K356" i="109"/>
  <c r="L356" i="109"/>
  <c r="M356" i="109"/>
  <c r="F357" i="109"/>
  <c r="G357" i="109"/>
  <c r="U358" i="109"/>
  <c r="N358" i="109"/>
  <c r="F358" i="109" s="1"/>
  <c r="J357" i="109"/>
  <c r="K357" i="109"/>
  <c r="U357" i="109"/>
  <c r="J358" i="109"/>
  <c r="K358" i="109"/>
  <c r="L358" i="109"/>
  <c r="M358" i="109"/>
  <c r="F359" i="109"/>
  <c r="G359" i="109" s="1"/>
  <c r="U360" i="109"/>
  <c r="N360" i="109"/>
  <c r="F360" i="109" s="1"/>
  <c r="J359" i="109"/>
  <c r="K359" i="109"/>
  <c r="U359" i="109"/>
  <c r="J360" i="109"/>
  <c r="K360" i="109"/>
  <c r="L360" i="109"/>
  <c r="M360" i="109"/>
  <c r="F361" i="109"/>
  <c r="G361" i="109"/>
  <c r="U362" i="109"/>
  <c r="N362" i="109"/>
  <c r="F362" i="109" s="1"/>
  <c r="J361" i="109"/>
  <c r="K361" i="109"/>
  <c r="U361" i="109"/>
  <c r="J362" i="109"/>
  <c r="K362" i="109"/>
  <c r="L362" i="109"/>
  <c r="M362" i="109"/>
  <c r="F363" i="109"/>
  <c r="G363" i="109" s="1"/>
  <c r="U364" i="109"/>
  <c r="N364" i="109" s="1"/>
  <c r="F364" i="109" s="1"/>
  <c r="I363" i="109" s="1"/>
  <c r="J363" i="109"/>
  <c r="K363" i="109"/>
  <c r="U363" i="109"/>
  <c r="J364" i="109"/>
  <c r="K364" i="109"/>
  <c r="L364" i="109"/>
  <c r="M364" i="109"/>
  <c r="F365" i="109"/>
  <c r="G365" i="109"/>
  <c r="U366" i="109"/>
  <c r="N366" i="109" s="1"/>
  <c r="F366" i="109" s="1"/>
  <c r="J365" i="109"/>
  <c r="K365" i="109"/>
  <c r="U365" i="109"/>
  <c r="J366" i="109"/>
  <c r="K366" i="109"/>
  <c r="L366" i="109"/>
  <c r="M366" i="109"/>
  <c r="F367" i="109"/>
  <c r="G367" i="109"/>
  <c r="U368" i="109"/>
  <c r="N368" i="109"/>
  <c r="F368" i="109" s="1"/>
  <c r="J367" i="109"/>
  <c r="K367" i="109"/>
  <c r="U367" i="109"/>
  <c r="J368" i="109"/>
  <c r="K368" i="109"/>
  <c r="L368" i="109"/>
  <c r="M368" i="109"/>
  <c r="F369" i="109"/>
  <c r="G369" i="109"/>
  <c r="U370" i="109"/>
  <c r="N370" i="109" s="1"/>
  <c r="F370" i="109" s="1"/>
  <c r="J369" i="109"/>
  <c r="K369" i="109"/>
  <c r="U369" i="109"/>
  <c r="J370" i="109"/>
  <c r="K370" i="109"/>
  <c r="L370" i="109"/>
  <c r="M370" i="109"/>
  <c r="F371" i="109"/>
  <c r="G371" i="109"/>
  <c r="U372" i="109"/>
  <c r="N372" i="109"/>
  <c r="F372" i="109" s="1"/>
  <c r="G372" i="109" s="1"/>
  <c r="I371" i="109"/>
  <c r="J371" i="109"/>
  <c r="K371" i="109"/>
  <c r="U371" i="109"/>
  <c r="J372" i="109"/>
  <c r="K372" i="109"/>
  <c r="L372" i="109"/>
  <c r="M372" i="109"/>
  <c r="F373" i="109"/>
  <c r="G373" i="109" s="1"/>
  <c r="U374" i="109"/>
  <c r="N374" i="109"/>
  <c r="F374" i="109" s="1"/>
  <c r="J373" i="109"/>
  <c r="K373" i="109"/>
  <c r="U373" i="109"/>
  <c r="J374" i="109"/>
  <c r="K374" i="109"/>
  <c r="L374" i="109"/>
  <c r="M374" i="109"/>
  <c r="F375" i="109"/>
  <c r="G375" i="109"/>
  <c r="U376" i="109"/>
  <c r="N376" i="109"/>
  <c r="F376" i="109"/>
  <c r="J375" i="109"/>
  <c r="K375" i="109"/>
  <c r="U375" i="109"/>
  <c r="J376" i="109"/>
  <c r="K376" i="109"/>
  <c r="L376" i="109"/>
  <c r="M376" i="109"/>
  <c r="F377" i="109"/>
  <c r="G377" i="109" s="1"/>
  <c r="U378" i="109"/>
  <c r="N378" i="109"/>
  <c r="F378" i="109" s="1"/>
  <c r="I377" i="109" s="1"/>
  <c r="J377" i="109"/>
  <c r="K377" i="109"/>
  <c r="U377" i="109"/>
  <c r="J378" i="109"/>
  <c r="K378" i="109"/>
  <c r="L378" i="109"/>
  <c r="M378" i="109"/>
  <c r="F379" i="109"/>
  <c r="G379" i="109" s="1"/>
  <c r="U380" i="109"/>
  <c r="N380" i="109"/>
  <c r="F380" i="109" s="1"/>
  <c r="J379" i="109"/>
  <c r="K379" i="109"/>
  <c r="U379" i="109"/>
  <c r="J380" i="109"/>
  <c r="K380" i="109"/>
  <c r="L380" i="109"/>
  <c r="M380" i="109"/>
  <c r="F381" i="109"/>
  <c r="G381" i="109" s="1"/>
  <c r="U382" i="109"/>
  <c r="N382" i="109" s="1"/>
  <c r="F382" i="109" s="1"/>
  <c r="J381" i="109"/>
  <c r="K381" i="109"/>
  <c r="U381" i="109"/>
  <c r="J382" i="109"/>
  <c r="K382" i="109"/>
  <c r="L382" i="109"/>
  <c r="M382" i="109"/>
  <c r="F383" i="109"/>
  <c r="G383" i="109" s="1"/>
  <c r="U384" i="109"/>
  <c r="N384" i="109" s="1"/>
  <c r="F384" i="109" s="1"/>
  <c r="I383" i="109" s="1"/>
  <c r="J383" i="109"/>
  <c r="K383" i="109"/>
  <c r="U383" i="109"/>
  <c r="J384" i="109"/>
  <c r="K384" i="109"/>
  <c r="L384" i="109"/>
  <c r="M384" i="109"/>
  <c r="F385" i="109"/>
  <c r="G385" i="109"/>
  <c r="U386" i="109"/>
  <c r="N386" i="109"/>
  <c r="F386" i="109" s="1"/>
  <c r="J385" i="109"/>
  <c r="K385" i="109"/>
  <c r="U385" i="109"/>
  <c r="J386" i="109"/>
  <c r="K386" i="109"/>
  <c r="L386" i="109"/>
  <c r="M386" i="109"/>
  <c r="F387" i="109"/>
  <c r="G387" i="109"/>
  <c r="U388" i="109"/>
  <c r="N388" i="109" s="1"/>
  <c r="F388" i="109" s="1"/>
  <c r="J387" i="109"/>
  <c r="K387" i="109"/>
  <c r="U387" i="109"/>
  <c r="J388" i="109"/>
  <c r="K388" i="109"/>
  <c r="L388" i="109"/>
  <c r="M388" i="109"/>
  <c r="F389" i="109"/>
  <c r="G389" i="109"/>
  <c r="U390" i="109"/>
  <c r="N390" i="109"/>
  <c r="F390" i="109" s="1"/>
  <c r="I389" i="109"/>
  <c r="J389" i="109"/>
  <c r="K389" i="109"/>
  <c r="U389" i="109"/>
  <c r="J390" i="109"/>
  <c r="K390" i="109"/>
  <c r="L390" i="109"/>
  <c r="M390" i="109"/>
  <c r="F391" i="109"/>
  <c r="G391" i="109" s="1"/>
  <c r="U392" i="109"/>
  <c r="N392" i="109" s="1"/>
  <c r="F392" i="109" s="1"/>
  <c r="J391" i="109"/>
  <c r="K391" i="109"/>
  <c r="U391" i="109"/>
  <c r="J392" i="109"/>
  <c r="K392" i="109"/>
  <c r="L392" i="109"/>
  <c r="M392" i="109"/>
  <c r="F393" i="109"/>
  <c r="G393" i="109" s="1"/>
  <c r="U394" i="109"/>
  <c r="N394" i="109" s="1"/>
  <c r="F394" i="109"/>
  <c r="J393" i="109"/>
  <c r="K393" i="109"/>
  <c r="U393" i="109"/>
  <c r="J394" i="109"/>
  <c r="K394" i="109"/>
  <c r="L394" i="109"/>
  <c r="M394" i="109"/>
  <c r="F395" i="109"/>
  <c r="G395" i="109" s="1"/>
  <c r="U396" i="109"/>
  <c r="N396" i="109" s="1"/>
  <c r="F396" i="109" s="1"/>
  <c r="J395" i="109"/>
  <c r="K395" i="109"/>
  <c r="U395" i="109"/>
  <c r="J396" i="109"/>
  <c r="K396" i="109"/>
  <c r="L396" i="109"/>
  <c r="M396" i="109"/>
  <c r="F397" i="109"/>
  <c r="G397" i="109" s="1"/>
  <c r="U398" i="109"/>
  <c r="N398" i="109" s="1"/>
  <c r="F398" i="109" s="1"/>
  <c r="G398" i="109" s="1"/>
  <c r="J397" i="109"/>
  <c r="K397" i="109"/>
  <c r="U397" i="109"/>
  <c r="J398" i="109"/>
  <c r="K398" i="109"/>
  <c r="L398" i="109"/>
  <c r="M398" i="109"/>
  <c r="F399" i="109"/>
  <c r="G399" i="109" s="1"/>
  <c r="U400" i="109"/>
  <c r="N400" i="109"/>
  <c r="F400" i="109" s="1"/>
  <c r="J399" i="109"/>
  <c r="K399" i="109"/>
  <c r="U399" i="109"/>
  <c r="J400" i="109"/>
  <c r="K400" i="109"/>
  <c r="L400" i="109"/>
  <c r="M400" i="109"/>
  <c r="F401" i="109"/>
  <c r="G401" i="109"/>
  <c r="U402" i="109"/>
  <c r="N402" i="109"/>
  <c r="F402" i="109" s="1"/>
  <c r="G402" i="109" s="1"/>
  <c r="J401" i="109"/>
  <c r="K401" i="109"/>
  <c r="U401" i="109"/>
  <c r="J402" i="109"/>
  <c r="K402" i="109"/>
  <c r="L402" i="109"/>
  <c r="M402" i="109"/>
  <c r="F403" i="109"/>
  <c r="G403" i="109" s="1"/>
  <c r="U404" i="109"/>
  <c r="N404" i="109"/>
  <c r="F404" i="109" s="1"/>
  <c r="J403" i="109"/>
  <c r="K403" i="109"/>
  <c r="U403" i="109"/>
  <c r="J404" i="109"/>
  <c r="K404" i="109"/>
  <c r="L404" i="109"/>
  <c r="M404" i="109"/>
  <c r="F405" i="109"/>
  <c r="G405" i="109"/>
  <c r="U406" i="109"/>
  <c r="N406" i="109"/>
  <c r="F406" i="109"/>
  <c r="J405" i="109"/>
  <c r="K405" i="109"/>
  <c r="U405" i="109"/>
  <c r="J406" i="109"/>
  <c r="K406" i="109"/>
  <c r="L406" i="109"/>
  <c r="M406" i="109"/>
  <c r="F407" i="109"/>
  <c r="G407" i="109" s="1"/>
  <c r="U408" i="109"/>
  <c r="N408" i="109"/>
  <c r="F408" i="109" s="1"/>
  <c r="J407" i="109"/>
  <c r="K407" i="109"/>
  <c r="U407" i="109"/>
  <c r="J408" i="109"/>
  <c r="K408" i="109"/>
  <c r="L408" i="109"/>
  <c r="M408" i="109"/>
  <c r="F409" i="109"/>
  <c r="G409" i="109"/>
  <c r="U410" i="109"/>
  <c r="N410" i="109"/>
  <c r="F410" i="109"/>
  <c r="J409" i="109"/>
  <c r="K409" i="109"/>
  <c r="U409" i="109"/>
  <c r="J410" i="109"/>
  <c r="K410" i="109"/>
  <c r="L410" i="109"/>
  <c r="M410" i="109"/>
  <c r="F411" i="109"/>
  <c r="G411" i="109" s="1"/>
  <c r="U412" i="109"/>
  <c r="N412" i="109"/>
  <c r="F412" i="109" s="1"/>
  <c r="G412" i="109" s="1"/>
  <c r="J411" i="109"/>
  <c r="K411" i="109"/>
  <c r="U411" i="109"/>
  <c r="J412" i="109"/>
  <c r="K412" i="109"/>
  <c r="L412" i="109"/>
  <c r="M412" i="109"/>
  <c r="F413" i="109"/>
  <c r="G413" i="109" s="1"/>
  <c r="U414" i="109"/>
  <c r="N414" i="109" s="1"/>
  <c r="F414" i="109" s="1"/>
  <c r="J413" i="109"/>
  <c r="K413" i="109"/>
  <c r="U413" i="109"/>
  <c r="J414" i="109"/>
  <c r="K414" i="109"/>
  <c r="L414" i="109"/>
  <c r="M414" i="109"/>
  <c r="F415" i="109"/>
  <c r="G415" i="109" s="1"/>
  <c r="U416" i="109"/>
  <c r="N416" i="109"/>
  <c r="F416" i="109" s="1"/>
  <c r="G416" i="109" s="1"/>
  <c r="J415" i="109"/>
  <c r="K415" i="109"/>
  <c r="U415" i="109"/>
  <c r="J416" i="109"/>
  <c r="K416" i="109"/>
  <c r="L416" i="109"/>
  <c r="M416" i="109"/>
  <c r="F417" i="109"/>
  <c r="G417" i="109" s="1"/>
  <c r="U418" i="109"/>
  <c r="N418" i="109" s="1"/>
  <c r="F418" i="109" s="1"/>
  <c r="J417" i="109"/>
  <c r="K417" i="109"/>
  <c r="U417" i="109"/>
  <c r="J418" i="109"/>
  <c r="K418" i="109"/>
  <c r="L418" i="109"/>
  <c r="M418" i="109"/>
  <c r="F419" i="109"/>
  <c r="G419" i="109" s="1"/>
  <c r="U420" i="109"/>
  <c r="N420" i="109"/>
  <c r="F420" i="109" s="1"/>
  <c r="J419" i="109"/>
  <c r="K419" i="109"/>
  <c r="U419" i="109"/>
  <c r="J420" i="109"/>
  <c r="K420" i="109"/>
  <c r="L420" i="109"/>
  <c r="M420" i="109"/>
  <c r="F421" i="109"/>
  <c r="G421" i="109"/>
  <c r="U422" i="109"/>
  <c r="N422" i="109"/>
  <c r="F422" i="109" s="1"/>
  <c r="J421" i="109"/>
  <c r="K421" i="109"/>
  <c r="U421" i="109"/>
  <c r="J422" i="109"/>
  <c r="K422" i="109"/>
  <c r="L422" i="109"/>
  <c r="M422" i="109"/>
  <c r="F423" i="109"/>
  <c r="G423" i="109"/>
  <c r="U424" i="109"/>
  <c r="N424" i="109" s="1"/>
  <c r="F424" i="109" s="1"/>
  <c r="J423" i="109"/>
  <c r="K423" i="109"/>
  <c r="U423" i="109"/>
  <c r="J424" i="109"/>
  <c r="K424" i="109"/>
  <c r="L424" i="109"/>
  <c r="M424" i="109"/>
  <c r="F425" i="109"/>
  <c r="G425" i="109"/>
  <c r="U426" i="109"/>
  <c r="N426" i="109"/>
  <c r="F426" i="109" s="1"/>
  <c r="J425" i="109"/>
  <c r="K425" i="109"/>
  <c r="U425" i="109"/>
  <c r="J426" i="109"/>
  <c r="K426" i="109"/>
  <c r="L426" i="109"/>
  <c r="M426" i="109"/>
  <c r="F427" i="109"/>
  <c r="G427" i="109"/>
  <c r="U428" i="109"/>
  <c r="N428" i="109" s="1"/>
  <c r="F428" i="109" s="1"/>
  <c r="J427" i="109"/>
  <c r="K427" i="109"/>
  <c r="U427" i="109"/>
  <c r="J428" i="109"/>
  <c r="K428" i="109"/>
  <c r="L428" i="109"/>
  <c r="M428" i="109"/>
  <c r="F429" i="109"/>
  <c r="G429" i="109" s="1"/>
  <c r="U430" i="109"/>
  <c r="N430" i="109" s="1"/>
  <c r="F430" i="109" s="1"/>
  <c r="G430" i="109" s="1"/>
  <c r="J429" i="109"/>
  <c r="K429" i="109"/>
  <c r="U429" i="109"/>
  <c r="J430" i="109"/>
  <c r="K430" i="109"/>
  <c r="L430" i="109"/>
  <c r="M430" i="109"/>
  <c r="F431" i="109"/>
  <c r="G431" i="109"/>
  <c r="U432" i="109"/>
  <c r="N432" i="109" s="1"/>
  <c r="F432" i="109"/>
  <c r="J431" i="109"/>
  <c r="K431" i="109"/>
  <c r="U431" i="109"/>
  <c r="J432" i="109"/>
  <c r="K432" i="109"/>
  <c r="L432" i="109"/>
  <c r="M432" i="109"/>
  <c r="F433" i="109"/>
  <c r="G433" i="109" s="1"/>
  <c r="U434" i="109"/>
  <c r="N434" i="109" s="1"/>
  <c r="F434" i="109" s="1"/>
  <c r="I433" i="109" s="1"/>
  <c r="J433" i="109"/>
  <c r="K433" i="109"/>
  <c r="U433" i="109"/>
  <c r="J434" i="109"/>
  <c r="K434" i="109"/>
  <c r="L434" i="109"/>
  <c r="M434" i="109"/>
  <c r="F435" i="109"/>
  <c r="G435" i="109" s="1"/>
  <c r="U436" i="109"/>
  <c r="N436" i="109" s="1"/>
  <c r="F436" i="109" s="1"/>
  <c r="I435" i="109" s="1"/>
  <c r="J435" i="109"/>
  <c r="K435" i="109"/>
  <c r="U435" i="109"/>
  <c r="J436" i="109"/>
  <c r="K436" i="109"/>
  <c r="L436" i="109"/>
  <c r="M436" i="109"/>
  <c r="F437" i="109"/>
  <c r="G437" i="109" s="1"/>
  <c r="U438" i="109"/>
  <c r="N438" i="109"/>
  <c r="F438" i="109" s="1"/>
  <c r="J437" i="109"/>
  <c r="K437" i="109"/>
  <c r="U437" i="109"/>
  <c r="J438" i="109"/>
  <c r="K438" i="109"/>
  <c r="L438" i="109"/>
  <c r="M438" i="109"/>
  <c r="F439" i="109"/>
  <c r="G439" i="109"/>
  <c r="U440" i="109"/>
  <c r="N440" i="109"/>
  <c r="F440" i="109" s="1"/>
  <c r="I439" i="109" s="1"/>
  <c r="J439" i="109"/>
  <c r="K439" i="109"/>
  <c r="U439" i="109"/>
  <c r="J440" i="109"/>
  <c r="K440" i="109"/>
  <c r="L440" i="109"/>
  <c r="M440" i="109"/>
  <c r="F441" i="109"/>
  <c r="G441" i="109" s="1"/>
  <c r="U442" i="109"/>
  <c r="N442" i="109"/>
  <c r="F442" i="109" s="1"/>
  <c r="I441" i="109" s="1"/>
  <c r="J441" i="109"/>
  <c r="K441" i="109"/>
  <c r="U441" i="109"/>
  <c r="J442" i="109"/>
  <c r="K442" i="109"/>
  <c r="L442" i="109"/>
  <c r="M442" i="109"/>
  <c r="F443" i="109"/>
  <c r="G443" i="109"/>
  <c r="U444" i="109"/>
  <c r="N444" i="109"/>
  <c r="F444" i="109" s="1"/>
  <c r="J443" i="109"/>
  <c r="K443" i="109"/>
  <c r="U443" i="109"/>
  <c r="J444" i="109"/>
  <c r="K444" i="109"/>
  <c r="L444" i="109"/>
  <c r="M444" i="109"/>
  <c r="F445" i="109"/>
  <c r="G445" i="109" s="1"/>
  <c r="U446" i="109"/>
  <c r="N446" i="109" s="1"/>
  <c r="F446" i="109" s="1"/>
  <c r="I445" i="109" s="1"/>
  <c r="J445" i="109"/>
  <c r="K445" i="109"/>
  <c r="U445" i="109"/>
  <c r="J446" i="109"/>
  <c r="K446" i="109"/>
  <c r="L446" i="109"/>
  <c r="M446" i="109"/>
  <c r="F447" i="109"/>
  <c r="G447" i="109" s="1"/>
  <c r="U448" i="109"/>
  <c r="N448" i="109" s="1"/>
  <c r="F448" i="109" s="1"/>
  <c r="J447" i="109"/>
  <c r="K447" i="109"/>
  <c r="U447" i="109"/>
  <c r="J448" i="109"/>
  <c r="K448" i="109"/>
  <c r="L448" i="109"/>
  <c r="M448" i="109"/>
  <c r="F449" i="109"/>
  <c r="G449" i="109" s="1"/>
  <c r="U450" i="109"/>
  <c r="N450" i="109" s="1"/>
  <c r="F450" i="109" s="1"/>
  <c r="J449" i="109"/>
  <c r="K449" i="109"/>
  <c r="U449" i="109"/>
  <c r="J450" i="109"/>
  <c r="K450" i="109"/>
  <c r="L450" i="109"/>
  <c r="M450" i="109"/>
  <c r="F451" i="109"/>
  <c r="G451" i="109" s="1"/>
  <c r="U452" i="109"/>
  <c r="N452" i="109" s="1"/>
  <c r="F452" i="109" s="1"/>
  <c r="J451" i="109"/>
  <c r="K451" i="109"/>
  <c r="U451" i="109"/>
  <c r="J452" i="109"/>
  <c r="K452" i="109"/>
  <c r="L452" i="109"/>
  <c r="M452" i="109"/>
  <c r="F453" i="109"/>
  <c r="G453" i="109"/>
  <c r="U454" i="109"/>
  <c r="N454" i="109"/>
  <c r="F454" i="109" s="1"/>
  <c r="G454" i="109" s="1"/>
  <c r="J453" i="109"/>
  <c r="K453" i="109"/>
  <c r="U453" i="109"/>
  <c r="J454" i="109"/>
  <c r="K454" i="109"/>
  <c r="L454" i="109"/>
  <c r="M454" i="109"/>
  <c r="F455" i="109"/>
  <c r="G455" i="109"/>
  <c r="U456" i="109"/>
  <c r="N456" i="109" s="1"/>
  <c r="F456" i="109" s="1"/>
  <c r="G456" i="109" s="1"/>
  <c r="J455" i="109"/>
  <c r="K455" i="109"/>
  <c r="U455" i="109"/>
  <c r="J456" i="109"/>
  <c r="K456" i="109"/>
  <c r="L456" i="109"/>
  <c r="M456" i="109"/>
  <c r="F457" i="109"/>
  <c r="G457" i="109"/>
  <c r="U458" i="109"/>
  <c r="N458" i="109"/>
  <c r="F458" i="109" s="1"/>
  <c r="J457" i="109"/>
  <c r="K457" i="109"/>
  <c r="U457" i="109"/>
  <c r="J458" i="109"/>
  <c r="K458" i="109"/>
  <c r="L458" i="109"/>
  <c r="M458" i="109"/>
  <c r="F459" i="109"/>
  <c r="G459" i="109"/>
  <c r="U460" i="109"/>
  <c r="N460" i="109" s="1"/>
  <c r="F460" i="109" s="1"/>
  <c r="J459" i="109"/>
  <c r="K459" i="109"/>
  <c r="U459" i="109"/>
  <c r="J460" i="109"/>
  <c r="K460" i="109"/>
  <c r="L460" i="109"/>
  <c r="M460" i="109"/>
  <c r="F461" i="109"/>
  <c r="G461" i="109" s="1"/>
  <c r="U462" i="109"/>
  <c r="N462" i="109" s="1"/>
  <c r="F462" i="109" s="1"/>
  <c r="J461" i="109"/>
  <c r="K461" i="109"/>
  <c r="U461" i="109"/>
  <c r="J462" i="109"/>
  <c r="K462" i="109"/>
  <c r="L462" i="109"/>
  <c r="M462" i="109"/>
  <c r="F463" i="109"/>
  <c r="G463" i="109" s="1"/>
  <c r="U464" i="109"/>
  <c r="N464" i="109" s="1"/>
  <c r="F464" i="109" s="1"/>
  <c r="I463" i="109" s="1"/>
  <c r="J463" i="109"/>
  <c r="K463" i="109"/>
  <c r="U463" i="109"/>
  <c r="J464" i="109"/>
  <c r="K464" i="109"/>
  <c r="L464" i="109"/>
  <c r="M464" i="109"/>
  <c r="F465" i="109"/>
  <c r="G465" i="109" s="1"/>
  <c r="U466" i="109"/>
  <c r="N466" i="109" s="1"/>
  <c r="F466" i="109" s="1"/>
  <c r="G466" i="109" s="1"/>
  <c r="J465" i="109"/>
  <c r="K465" i="109"/>
  <c r="U465" i="109"/>
  <c r="J466" i="109"/>
  <c r="K466" i="109"/>
  <c r="L466" i="109"/>
  <c r="M466" i="109"/>
  <c r="F467" i="109"/>
  <c r="G467" i="109" s="1"/>
  <c r="U468" i="109"/>
  <c r="N468" i="109" s="1"/>
  <c r="F468" i="109" s="1"/>
  <c r="J467" i="109"/>
  <c r="K467" i="109"/>
  <c r="U467" i="109"/>
  <c r="J468" i="109"/>
  <c r="K468" i="109"/>
  <c r="L468" i="109"/>
  <c r="M468" i="109"/>
  <c r="F469" i="109"/>
  <c r="G469" i="109"/>
  <c r="U470" i="109"/>
  <c r="N470" i="109"/>
  <c r="F470" i="109" s="1"/>
  <c r="I469" i="109" s="1"/>
  <c r="J469" i="109"/>
  <c r="K469" i="109"/>
  <c r="U469" i="109"/>
  <c r="J470" i="109"/>
  <c r="K470" i="109"/>
  <c r="L470" i="109"/>
  <c r="M470" i="109"/>
  <c r="F471" i="109"/>
  <c r="G471" i="109" s="1"/>
  <c r="U472" i="109"/>
  <c r="N472" i="109"/>
  <c r="F472" i="109" s="1"/>
  <c r="J471" i="109"/>
  <c r="K471" i="109"/>
  <c r="U471" i="109"/>
  <c r="J472" i="109"/>
  <c r="K472" i="109"/>
  <c r="L472" i="109"/>
  <c r="M472" i="109"/>
  <c r="F473" i="109"/>
  <c r="G473" i="109"/>
  <c r="U474" i="109"/>
  <c r="N474" i="109"/>
  <c r="F474" i="109" s="1"/>
  <c r="G474" i="109" s="1"/>
  <c r="J473" i="109"/>
  <c r="K473" i="109"/>
  <c r="U473" i="109"/>
  <c r="J474" i="109"/>
  <c r="K474" i="109"/>
  <c r="L474" i="109"/>
  <c r="M474" i="109"/>
  <c r="F475" i="109"/>
  <c r="G475" i="109" s="1"/>
  <c r="U476" i="109"/>
  <c r="N476" i="109"/>
  <c r="F476" i="109" s="1"/>
  <c r="J475" i="109"/>
  <c r="K475" i="109"/>
  <c r="U475" i="109"/>
  <c r="J476" i="109"/>
  <c r="K476" i="109"/>
  <c r="L476" i="109"/>
  <c r="M476" i="109"/>
  <c r="F477" i="109"/>
  <c r="G477" i="109" s="1"/>
  <c r="U478" i="109"/>
  <c r="N478" i="109" s="1"/>
  <c r="F478" i="109" s="1"/>
  <c r="J477" i="109"/>
  <c r="K477" i="109"/>
  <c r="U477" i="109"/>
  <c r="J478" i="109"/>
  <c r="K478" i="109"/>
  <c r="L478" i="109"/>
  <c r="M478" i="109"/>
  <c r="F479" i="109"/>
  <c r="G479" i="109" s="1"/>
  <c r="U480" i="109"/>
  <c r="N480" i="109" s="1"/>
  <c r="F480" i="109" s="1"/>
  <c r="J479" i="109"/>
  <c r="K479" i="109"/>
  <c r="U479" i="109"/>
  <c r="J480" i="109"/>
  <c r="K480" i="109"/>
  <c r="L480" i="109"/>
  <c r="M480" i="109"/>
  <c r="F481" i="109"/>
  <c r="G481" i="109" s="1"/>
  <c r="U482" i="109"/>
  <c r="N482" i="109" s="1"/>
  <c r="F482" i="109" s="1"/>
  <c r="J481" i="109"/>
  <c r="K481" i="109"/>
  <c r="U481" i="109"/>
  <c r="J482" i="109"/>
  <c r="K482" i="109"/>
  <c r="L482" i="109"/>
  <c r="M482" i="109"/>
  <c r="F483" i="109"/>
  <c r="G483" i="109" s="1"/>
  <c r="U484" i="109"/>
  <c r="N484" i="109" s="1"/>
  <c r="F484" i="109" s="1"/>
  <c r="J483" i="109"/>
  <c r="K483" i="109"/>
  <c r="U483" i="109"/>
  <c r="J484" i="109"/>
  <c r="K484" i="109"/>
  <c r="L484" i="109"/>
  <c r="M484" i="109"/>
  <c r="F485" i="109"/>
  <c r="G485" i="109"/>
  <c r="U486" i="109"/>
  <c r="N486" i="109" s="1"/>
  <c r="F486" i="109" s="1"/>
  <c r="J485" i="109"/>
  <c r="K485" i="109"/>
  <c r="U485" i="109"/>
  <c r="J486" i="109"/>
  <c r="K486" i="109"/>
  <c r="L486" i="109"/>
  <c r="M486" i="109"/>
  <c r="F487" i="109"/>
  <c r="G487" i="109"/>
  <c r="U488" i="109"/>
  <c r="N488" i="109"/>
  <c r="F488" i="109" s="1"/>
  <c r="G488" i="109" s="1"/>
  <c r="J487" i="109"/>
  <c r="K487" i="109"/>
  <c r="U487" i="109"/>
  <c r="J488" i="109"/>
  <c r="K488" i="109"/>
  <c r="L488" i="109"/>
  <c r="M488" i="109"/>
  <c r="F489" i="109"/>
  <c r="G489" i="109"/>
  <c r="U490" i="109"/>
  <c r="N490" i="109" s="1"/>
  <c r="F490" i="109" s="1"/>
  <c r="G490" i="109" s="1"/>
  <c r="J489" i="109"/>
  <c r="K489" i="109"/>
  <c r="U489" i="109"/>
  <c r="J490" i="109"/>
  <c r="K490" i="109"/>
  <c r="L490" i="109"/>
  <c r="M490" i="109"/>
  <c r="F491" i="109"/>
  <c r="G491" i="109"/>
  <c r="U492" i="109"/>
  <c r="N492" i="109"/>
  <c r="F492" i="109" s="1"/>
  <c r="J491" i="109"/>
  <c r="K491" i="109"/>
  <c r="U491" i="109"/>
  <c r="J492" i="109"/>
  <c r="K492" i="109"/>
  <c r="L492" i="109"/>
  <c r="M492" i="109"/>
  <c r="F493" i="109"/>
  <c r="G493" i="109" s="1"/>
  <c r="U494" i="109"/>
  <c r="N494" i="109" s="1"/>
  <c r="F494" i="109" s="1"/>
  <c r="G494" i="109" s="1"/>
  <c r="J493" i="109"/>
  <c r="K493" i="109"/>
  <c r="U493" i="109"/>
  <c r="J494" i="109"/>
  <c r="K494" i="109"/>
  <c r="L494" i="109"/>
  <c r="M494" i="109"/>
  <c r="F495" i="109"/>
  <c r="G495" i="109" s="1"/>
  <c r="U496" i="109"/>
  <c r="N496" i="109" s="1"/>
  <c r="F496" i="109" s="1"/>
  <c r="I495" i="109" s="1"/>
  <c r="J495" i="109"/>
  <c r="K495" i="109"/>
  <c r="U495" i="109"/>
  <c r="J496" i="109"/>
  <c r="K496" i="109"/>
  <c r="L496" i="109"/>
  <c r="M496" i="109"/>
  <c r="F497" i="109"/>
  <c r="G497" i="109" s="1"/>
  <c r="U498" i="109"/>
  <c r="N498" i="109" s="1"/>
  <c r="F498" i="109" s="1"/>
  <c r="I497" i="109" s="1"/>
  <c r="J497" i="109"/>
  <c r="K497" i="109"/>
  <c r="U497" i="109"/>
  <c r="J498" i="109"/>
  <c r="K498" i="109"/>
  <c r="L498" i="109"/>
  <c r="M498" i="109"/>
  <c r="F499" i="109"/>
  <c r="G499" i="109" s="1"/>
  <c r="U500" i="109"/>
  <c r="N500" i="109" s="1"/>
  <c r="F500" i="109" s="1"/>
  <c r="I499" i="109" s="1"/>
  <c r="J499" i="109"/>
  <c r="K499" i="109"/>
  <c r="U499" i="109"/>
  <c r="J500" i="109"/>
  <c r="K500" i="109"/>
  <c r="L500" i="109"/>
  <c r="M500" i="109"/>
  <c r="F501" i="109"/>
  <c r="G501" i="109" s="1"/>
  <c r="U502" i="109"/>
  <c r="N502" i="109"/>
  <c r="F502" i="109" s="1"/>
  <c r="J501" i="109"/>
  <c r="K501" i="109"/>
  <c r="U501" i="109"/>
  <c r="J502" i="109"/>
  <c r="K502" i="109"/>
  <c r="L502" i="109"/>
  <c r="M502" i="109"/>
  <c r="F503" i="109"/>
  <c r="G503" i="109"/>
  <c r="U504" i="109"/>
  <c r="N504" i="109"/>
  <c r="F504" i="109" s="1"/>
  <c r="J503" i="109"/>
  <c r="K503" i="109"/>
  <c r="U503" i="109"/>
  <c r="J504" i="109"/>
  <c r="K504" i="109"/>
  <c r="L504" i="109"/>
  <c r="M504" i="109"/>
  <c r="F505" i="109"/>
  <c r="G505" i="109" s="1"/>
  <c r="U506" i="109"/>
  <c r="N506" i="109"/>
  <c r="F506" i="109" s="1"/>
  <c r="J505" i="109"/>
  <c r="K505" i="109"/>
  <c r="U505" i="109"/>
  <c r="J506" i="109"/>
  <c r="K506" i="109"/>
  <c r="L506" i="109"/>
  <c r="M506" i="109"/>
  <c r="F507" i="109"/>
  <c r="G507" i="109" s="1"/>
  <c r="U508" i="109"/>
  <c r="N508" i="109" s="1"/>
  <c r="F508" i="109" s="1"/>
  <c r="J507" i="109"/>
  <c r="K507" i="109"/>
  <c r="U507" i="109"/>
  <c r="J508" i="109"/>
  <c r="K508" i="109"/>
  <c r="L508" i="109"/>
  <c r="M508" i="109"/>
  <c r="F509" i="109"/>
  <c r="G509" i="109" s="1"/>
  <c r="U510" i="109"/>
  <c r="N510" i="109" s="1"/>
  <c r="F510" i="109" s="1"/>
  <c r="I509" i="109" s="1"/>
  <c r="J509" i="109"/>
  <c r="K509" i="109"/>
  <c r="U509" i="109"/>
  <c r="J510" i="109"/>
  <c r="K510" i="109"/>
  <c r="L510" i="109"/>
  <c r="M510" i="109"/>
  <c r="F511" i="109"/>
  <c r="G511" i="109" s="1"/>
  <c r="U512" i="109"/>
  <c r="N512" i="109" s="1"/>
  <c r="F512" i="109" s="1"/>
  <c r="J511" i="109"/>
  <c r="K511" i="109"/>
  <c r="U511" i="109"/>
  <c r="J512" i="109"/>
  <c r="K512" i="109"/>
  <c r="L512" i="109"/>
  <c r="M512" i="109"/>
  <c r="F513" i="109"/>
  <c r="G513" i="109" s="1"/>
  <c r="U514" i="109"/>
  <c r="N514" i="109" s="1"/>
  <c r="F514" i="109" s="1"/>
  <c r="I513" i="109" s="1"/>
  <c r="J513" i="109"/>
  <c r="K513" i="109"/>
  <c r="U513" i="109"/>
  <c r="J514" i="109"/>
  <c r="K514" i="109"/>
  <c r="L514" i="109"/>
  <c r="M514" i="109"/>
  <c r="F515" i="109"/>
  <c r="G515" i="109"/>
  <c r="U516" i="109"/>
  <c r="N516" i="109" s="1"/>
  <c r="F516" i="109" s="1"/>
  <c r="J515" i="109"/>
  <c r="K515" i="109"/>
  <c r="U515" i="109"/>
  <c r="J516" i="109"/>
  <c r="K516" i="109"/>
  <c r="L516" i="109"/>
  <c r="M516" i="109"/>
  <c r="F517" i="109"/>
  <c r="G517" i="109"/>
  <c r="U518" i="109"/>
  <c r="N518" i="109"/>
  <c r="F518" i="109" s="1"/>
  <c r="G518" i="109" s="1"/>
  <c r="J517" i="109"/>
  <c r="K517" i="109"/>
  <c r="U517" i="109"/>
  <c r="J518" i="109"/>
  <c r="K518" i="109"/>
  <c r="L518" i="109"/>
  <c r="M518" i="109"/>
  <c r="F519" i="109"/>
  <c r="G519" i="109"/>
  <c r="U520" i="109"/>
  <c r="N520" i="109" s="1"/>
  <c r="F520" i="109" s="1"/>
  <c r="I519" i="109" s="1"/>
  <c r="J519" i="109"/>
  <c r="K519" i="109"/>
  <c r="U519" i="109"/>
  <c r="J520" i="109"/>
  <c r="K520" i="109"/>
  <c r="L520" i="109"/>
  <c r="M520" i="109"/>
  <c r="F521" i="109"/>
  <c r="G521" i="109" s="1"/>
  <c r="U522" i="109"/>
  <c r="N522" i="109" s="1"/>
  <c r="F522" i="109" s="1"/>
  <c r="I521" i="109" s="1"/>
  <c r="J521" i="109"/>
  <c r="K521" i="109"/>
  <c r="U521" i="109"/>
  <c r="J522" i="109"/>
  <c r="K522" i="109"/>
  <c r="L522" i="109"/>
  <c r="M522" i="109"/>
  <c r="F523" i="109"/>
  <c r="G523" i="109" s="1"/>
  <c r="U524" i="109"/>
  <c r="N524" i="109" s="1"/>
  <c r="F524" i="109" s="1"/>
  <c r="G524" i="109" s="1"/>
  <c r="J523" i="109"/>
  <c r="K523" i="109"/>
  <c r="U523" i="109"/>
  <c r="J524" i="109"/>
  <c r="K524" i="109"/>
  <c r="L524" i="109"/>
  <c r="M524" i="109"/>
  <c r="F525" i="109"/>
  <c r="G525" i="109" s="1"/>
  <c r="U526" i="109"/>
  <c r="N526" i="109" s="1"/>
  <c r="F526" i="109" s="1"/>
  <c r="J525" i="109"/>
  <c r="K525" i="109"/>
  <c r="U525" i="109"/>
  <c r="J526" i="109"/>
  <c r="K526" i="109"/>
  <c r="L526" i="109"/>
  <c r="M526" i="109"/>
  <c r="F527" i="109"/>
  <c r="G527" i="109" s="1"/>
  <c r="U528" i="109"/>
  <c r="N528" i="109" s="1"/>
  <c r="F528" i="109" s="1"/>
  <c r="I527" i="109" s="1"/>
  <c r="J527" i="109"/>
  <c r="K527" i="109"/>
  <c r="U527" i="109"/>
  <c r="J528" i="109"/>
  <c r="K528" i="109"/>
  <c r="L528" i="109"/>
  <c r="M528" i="109"/>
  <c r="F529" i="109"/>
  <c r="G529" i="109"/>
  <c r="U530" i="109"/>
  <c r="N530" i="109"/>
  <c r="F530" i="109" s="1"/>
  <c r="I529" i="109" s="1"/>
  <c r="J529" i="109"/>
  <c r="K529" i="109"/>
  <c r="U529" i="109"/>
  <c r="J530" i="109"/>
  <c r="K530" i="109"/>
  <c r="L530" i="109"/>
  <c r="M530" i="109"/>
  <c r="F531" i="109"/>
  <c r="G531" i="109" s="1"/>
  <c r="U532" i="109"/>
  <c r="N532" i="109"/>
  <c r="F532" i="109" s="1"/>
  <c r="J531" i="109"/>
  <c r="K531" i="109"/>
  <c r="U531" i="109"/>
  <c r="J532" i="109"/>
  <c r="K532" i="109"/>
  <c r="L532" i="109"/>
  <c r="M532" i="109"/>
  <c r="F533" i="109"/>
  <c r="G533" i="109"/>
  <c r="U534" i="109"/>
  <c r="N534" i="109"/>
  <c r="F534" i="109" s="1"/>
  <c r="I533" i="109" s="1"/>
  <c r="J533" i="109"/>
  <c r="K533" i="109"/>
  <c r="U533" i="109"/>
  <c r="J534" i="109"/>
  <c r="K534" i="109"/>
  <c r="L534" i="109"/>
  <c r="M534" i="109"/>
  <c r="F535" i="109"/>
  <c r="G535" i="109" s="1"/>
  <c r="U536" i="109"/>
  <c r="N536" i="109"/>
  <c r="F536" i="109" s="1"/>
  <c r="J535" i="109"/>
  <c r="K535" i="109"/>
  <c r="U535" i="109"/>
  <c r="J536" i="109"/>
  <c r="K536" i="109"/>
  <c r="L536" i="109"/>
  <c r="M536" i="109"/>
  <c r="F537" i="109"/>
  <c r="G537" i="109" s="1"/>
  <c r="U538" i="109"/>
  <c r="N538" i="109" s="1"/>
  <c r="F538" i="109" s="1"/>
  <c r="J537" i="109"/>
  <c r="K537" i="109"/>
  <c r="U537" i="109"/>
  <c r="J538" i="109"/>
  <c r="K538" i="109"/>
  <c r="L538" i="109"/>
  <c r="M538" i="109"/>
  <c r="F539" i="109"/>
  <c r="G539" i="109"/>
  <c r="U540" i="109"/>
  <c r="N540" i="109" s="1"/>
  <c r="F540" i="109" s="1"/>
  <c r="J539" i="109"/>
  <c r="K539" i="109"/>
  <c r="U539" i="109"/>
  <c r="J540" i="109"/>
  <c r="K540" i="109"/>
  <c r="L540" i="109"/>
  <c r="M540" i="109"/>
  <c r="F541" i="109"/>
  <c r="G541" i="109" s="1"/>
  <c r="U542" i="109"/>
  <c r="N542" i="109" s="1"/>
  <c r="F542" i="109" s="1"/>
  <c r="J541" i="109"/>
  <c r="K541" i="109"/>
  <c r="U541" i="109"/>
  <c r="J542" i="109"/>
  <c r="K542" i="109"/>
  <c r="L542" i="109"/>
  <c r="M542" i="109"/>
  <c r="F543" i="109"/>
  <c r="G543" i="109"/>
  <c r="U544" i="109"/>
  <c r="N544" i="109" s="1"/>
  <c r="F544" i="109" s="1"/>
  <c r="J543" i="109"/>
  <c r="K543" i="109"/>
  <c r="U543" i="109"/>
  <c r="J544" i="109"/>
  <c r="K544" i="109"/>
  <c r="L544" i="109"/>
  <c r="M544" i="109"/>
  <c r="F545" i="109"/>
  <c r="G545" i="109"/>
  <c r="U546" i="109"/>
  <c r="N546" i="109" s="1"/>
  <c r="F546" i="109" s="1"/>
  <c r="J545" i="109"/>
  <c r="K545" i="109"/>
  <c r="U545" i="109"/>
  <c r="J546" i="109"/>
  <c r="K546" i="109"/>
  <c r="L546" i="109"/>
  <c r="M546" i="109"/>
  <c r="F547" i="109"/>
  <c r="G547" i="109"/>
  <c r="U548" i="109"/>
  <c r="N548" i="109"/>
  <c r="F548" i="109" s="1"/>
  <c r="G548" i="109" s="1"/>
  <c r="J547" i="109"/>
  <c r="K547" i="109"/>
  <c r="U547" i="109"/>
  <c r="J548" i="109"/>
  <c r="K548" i="109"/>
  <c r="L548" i="109"/>
  <c r="M548" i="109"/>
  <c r="F549" i="109"/>
  <c r="G549" i="109"/>
  <c r="U550" i="109"/>
  <c r="N550" i="109" s="1"/>
  <c r="F550" i="109" s="1"/>
  <c r="I549" i="109" s="1"/>
  <c r="J549" i="109"/>
  <c r="K549" i="109"/>
  <c r="U549" i="109"/>
  <c r="J550" i="109"/>
  <c r="K550" i="109"/>
  <c r="L550" i="109"/>
  <c r="M550" i="109"/>
  <c r="F551" i="109"/>
  <c r="G551" i="109" s="1"/>
  <c r="U552" i="109"/>
  <c r="N552" i="109" s="1"/>
  <c r="F552" i="109" s="1"/>
  <c r="I551" i="109" s="1"/>
  <c r="J551" i="109"/>
  <c r="K551" i="109"/>
  <c r="U551" i="109"/>
  <c r="J552" i="109"/>
  <c r="K552" i="109"/>
  <c r="L552" i="109"/>
  <c r="M552" i="109"/>
  <c r="F553" i="109"/>
  <c r="G553" i="109" s="1"/>
  <c r="U554" i="109"/>
  <c r="N554" i="109"/>
  <c r="F554" i="109"/>
  <c r="J553" i="109"/>
  <c r="K553" i="109"/>
  <c r="U553" i="109"/>
  <c r="J554" i="109"/>
  <c r="K554" i="109"/>
  <c r="L554" i="109"/>
  <c r="M554" i="109"/>
  <c r="F555" i="109"/>
  <c r="G555" i="109" s="1"/>
  <c r="U556" i="109"/>
  <c r="N556" i="109" s="1"/>
  <c r="F556" i="109" s="1"/>
  <c r="G556" i="109" s="1"/>
  <c r="J555" i="109"/>
  <c r="K555" i="109"/>
  <c r="U555" i="109"/>
  <c r="J556" i="109"/>
  <c r="K556" i="109"/>
  <c r="L556" i="109"/>
  <c r="M556" i="109"/>
  <c r="F557" i="109"/>
  <c r="G557" i="109" s="1"/>
  <c r="U558" i="109"/>
  <c r="N558" i="109"/>
  <c r="F558" i="109"/>
  <c r="J557" i="109"/>
  <c r="K557" i="109"/>
  <c r="U557" i="109"/>
  <c r="J558" i="109"/>
  <c r="K558" i="109"/>
  <c r="L558" i="109"/>
  <c r="M558" i="109"/>
  <c r="F559" i="109"/>
  <c r="G559" i="109" s="1"/>
  <c r="U560" i="109"/>
  <c r="N560" i="109" s="1"/>
  <c r="F560" i="109" s="1"/>
  <c r="J559" i="109"/>
  <c r="K559" i="109"/>
  <c r="U559" i="109"/>
  <c r="J560" i="109"/>
  <c r="K560" i="109"/>
  <c r="L560" i="109"/>
  <c r="M560" i="109"/>
  <c r="F561" i="109"/>
  <c r="G561" i="109" s="1"/>
  <c r="U562" i="109"/>
  <c r="N562" i="109"/>
  <c r="F562" i="109"/>
  <c r="J561" i="109"/>
  <c r="K561" i="109"/>
  <c r="U561" i="109"/>
  <c r="J562" i="109"/>
  <c r="K562" i="109"/>
  <c r="L562" i="109"/>
  <c r="M562" i="109"/>
  <c r="F563" i="109"/>
  <c r="G563" i="109" s="1"/>
  <c r="U564" i="109"/>
  <c r="N564" i="109" s="1"/>
  <c r="F564" i="109" s="1"/>
  <c r="J563" i="109"/>
  <c r="K563" i="109"/>
  <c r="U563" i="109"/>
  <c r="J564" i="109"/>
  <c r="K564" i="109"/>
  <c r="L564" i="109"/>
  <c r="M564" i="109"/>
  <c r="F565" i="109"/>
  <c r="G565" i="109" s="1"/>
  <c r="U566" i="109"/>
  <c r="N566" i="109"/>
  <c r="F566" i="109"/>
  <c r="G566" i="109" s="1"/>
  <c r="J565" i="109"/>
  <c r="K565" i="109"/>
  <c r="U565" i="109"/>
  <c r="J566" i="109"/>
  <c r="K566" i="109"/>
  <c r="L566" i="109"/>
  <c r="M566" i="109"/>
  <c r="F567" i="109"/>
  <c r="G567" i="109"/>
  <c r="U568" i="109"/>
  <c r="N568" i="109"/>
  <c r="F568" i="109" s="1"/>
  <c r="J567" i="109"/>
  <c r="K567" i="109"/>
  <c r="U567" i="109"/>
  <c r="J568" i="109"/>
  <c r="K568" i="109"/>
  <c r="L568" i="109"/>
  <c r="M568" i="109"/>
  <c r="F569" i="109"/>
  <c r="G569" i="109" s="1"/>
  <c r="U570" i="109"/>
  <c r="N570" i="109"/>
  <c r="F570" i="109" s="1"/>
  <c r="I569" i="109" s="1"/>
  <c r="J569" i="109"/>
  <c r="K569" i="109"/>
  <c r="U569" i="109"/>
  <c r="J570" i="109"/>
  <c r="K570" i="109"/>
  <c r="L570" i="109"/>
  <c r="M570" i="109"/>
  <c r="F571" i="109"/>
  <c r="G571" i="109"/>
  <c r="U572" i="109"/>
  <c r="N572" i="109"/>
  <c r="F572" i="109" s="1"/>
  <c r="G572" i="109" s="1"/>
  <c r="J571" i="109"/>
  <c r="K571" i="109"/>
  <c r="U571" i="109"/>
  <c r="J572" i="109"/>
  <c r="K572" i="109"/>
  <c r="L572" i="109"/>
  <c r="M572" i="109"/>
  <c r="F573" i="109"/>
  <c r="G573" i="109" s="1"/>
  <c r="U574" i="109"/>
  <c r="N574" i="109"/>
  <c r="F574" i="109" s="1"/>
  <c r="J573" i="109"/>
  <c r="K573" i="109"/>
  <c r="U573" i="109"/>
  <c r="J574" i="109"/>
  <c r="K574" i="109"/>
  <c r="L574" i="109"/>
  <c r="M574" i="109"/>
  <c r="F575" i="109"/>
  <c r="G575" i="109" s="1"/>
  <c r="U576" i="109"/>
  <c r="N576" i="109" s="1"/>
  <c r="F576" i="109" s="1"/>
  <c r="I575" i="109" s="1"/>
  <c r="J575" i="109"/>
  <c r="K575" i="109"/>
  <c r="U575" i="109"/>
  <c r="J576" i="109"/>
  <c r="K576" i="109"/>
  <c r="L576" i="109"/>
  <c r="M576" i="109"/>
  <c r="F577" i="109"/>
  <c r="G577" i="109"/>
  <c r="U578" i="109"/>
  <c r="N578" i="109" s="1"/>
  <c r="F578" i="109" s="1"/>
  <c r="G578" i="109" s="1"/>
  <c r="J577" i="109"/>
  <c r="K577" i="109"/>
  <c r="U577" i="109"/>
  <c r="J578" i="109"/>
  <c r="K578" i="109"/>
  <c r="L578" i="109"/>
  <c r="M578" i="109"/>
  <c r="F579" i="109"/>
  <c r="G579" i="109" s="1"/>
  <c r="U580" i="109"/>
  <c r="N580" i="109" s="1"/>
  <c r="F580" i="109" s="1"/>
  <c r="J579" i="109"/>
  <c r="K579" i="109"/>
  <c r="U579" i="109"/>
  <c r="J580" i="109"/>
  <c r="K580" i="109"/>
  <c r="L580" i="109"/>
  <c r="M580" i="109"/>
  <c r="F581" i="109"/>
  <c r="G581" i="109"/>
  <c r="U582" i="109"/>
  <c r="N582" i="109" s="1"/>
  <c r="F582" i="109" s="1"/>
  <c r="J581" i="109"/>
  <c r="K581" i="109"/>
  <c r="U581" i="109"/>
  <c r="J582" i="109"/>
  <c r="K582" i="109"/>
  <c r="L582" i="109"/>
  <c r="M582" i="109"/>
  <c r="F583" i="109"/>
  <c r="G583" i="109"/>
  <c r="U584" i="109"/>
  <c r="N584" i="109" s="1"/>
  <c r="F584" i="109" s="1"/>
  <c r="J583" i="109"/>
  <c r="K583" i="109"/>
  <c r="U583" i="109"/>
  <c r="J584" i="109"/>
  <c r="K584" i="109"/>
  <c r="L584" i="109"/>
  <c r="M584" i="109"/>
  <c r="F585" i="109"/>
  <c r="G585" i="109"/>
  <c r="U586" i="109"/>
  <c r="N586" i="109"/>
  <c r="F586" i="109" s="1"/>
  <c r="J585" i="109"/>
  <c r="K585" i="109"/>
  <c r="U585" i="109"/>
  <c r="J586" i="109"/>
  <c r="K586" i="109"/>
  <c r="L586" i="109"/>
  <c r="M586" i="109"/>
  <c r="F587" i="109"/>
  <c r="G587" i="109"/>
  <c r="U588" i="109"/>
  <c r="N588" i="109" s="1"/>
  <c r="F588" i="109" s="1"/>
  <c r="J587" i="109"/>
  <c r="K587" i="109"/>
  <c r="U587" i="109"/>
  <c r="J588" i="109"/>
  <c r="K588" i="109"/>
  <c r="L588" i="109"/>
  <c r="M588" i="109"/>
  <c r="F589" i="109"/>
  <c r="G589" i="109"/>
  <c r="U590" i="109"/>
  <c r="N590" i="109"/>
  <c r="F590" i="109" s="1"/>
  <c r="G590" i="109" s="1"/>
  <c r="J589" i="109"/>
  <c r="K589" i="109"/>
  <c r="U589" i="109"/>
  <c r="J590" i="109"/>
  <c r="K590" i="109"/>
  <c r="L590" i="109"/>
  <c r="M590" i="109"/>
  <c r="F591" i="109"/>
  <c r="G591" i="109" s="1"/>
  <c r="U592" i="109"/>
  <c r="N592" i="109"/>
  <c r="F592" i="109"/>
  <c r="J591" i="109"/>
  <c r="K591" i="109"/>
  <c r="U591" i="109"/>
  <c r="J592" i="109"/>
  <c r="K592" i="109"/>
  <c r="L592" i="109"/>
  <c r="M592" i="109"/>
  <c r="F593" i="109"/>
  <c r="G593" i="109" s="1"/>
  <c r="U594" i="109"/>
  <c r="N594" i="109" s="1"/>
  <c r="F594" i="109" s="1"/>
  <c r="I593" i="109" s="1"/>
  <c r="J593" i="109"/>
  <c r="K593" i="109"/>
  <c r="U593" i="109"/>
  <c r="J594" i="109"/>
  <c r="K594" i="109"/>
  <c r="L594" i="109"/>
  <c r="M594" i="109"/>
  <c r="F595" i="109"/>
  <c r="G595" i="109" s="1"/>
  <c r="U596" i="109"/>
  <c r="N596" i="109"/>
  <c r="F596" i="109"/>
  <c r="J595" i="109"/>
  <c r="K595" i="109"/>
  <c r="U595" i="109"/>
  <c r="J596" i="109"/>
  <c r="K596" i="109"/>
  <c r="L596" i="109"/>
  <c r="M596" i="109"/>
  <c r="F7" i="83"/>
  <c r="G7" i="83"/>
  <c r="J7" i="83"/>
  <c r="L7" i="83"/>
  <c r="O7" i="83"/>
  <c r="M7" i="83"/>
  <c r="N7" i="83"/>
  <c r="F10" i="83"/>
  <c r="G10" i="83"/>
  <c r="J10" i="83" s="1"/>
  <c r="K10" i="83" s="1"/>
  <c r="L10" i="83"/>
  <c r="O10" i="83" s="1"/>
  <c r="M10" i="83"/>
  <c r="N10" i="83"/>
  <c r="F13" i="83"/>
  <c r="G13" i="83"/>
  <c r="L13" i="83"/>
  <c r="M13" i="83"/>
  <c r="N13" i="83"/>
  <c r="F16" i="83"/>
  <c r="G16" i="83"/>
  <c r="J16" i="83" s="1"/>
  <c r="L16" i="83"/>
  <c r="M16" i="83"/>
  <c r="O16" i="83" s="1"/>
  <c r="N16" i="83"/>
  <c r="F19" i="83"/>
  <c r="G19" i="83"/>
  <c r="J19" i="83"/>
  <c r="L19" i="83"/>
  <c r="O19" i="83" s="1"/>
  <c r="M19" i="83"/>
  <c r="N19" i="83"/>
  <c r="F22" i="83"/>
  <c r="G22" i="83"/>
  <c r="J22" i="83"/>
  <c r="L22" i="83"/>
  <c r="O22" i="83" s="1"/>
  <c r="M22" i="83"/>
  <c r="N22" i="83"/>
  <c r="F25" i="83"/>
  <c r="G25" i="83"/>
  <c r="L25" i="83"/>
  <c r="O25" i="83" s="1"/>
  <c r="M25" i="83"/>
  <c r="N25" i="83"/>
  <c r="G28" i="83"/>
  <c r="J28" i="83" s="1"/>
  <c r="H28" i="83"/>
  <c r="L28" i="83"/>
  <c r="O28" i="83" s="1"/>
  <c r="M28" i="83"/>
  <c r="N28" i="83"/>
  <c r="F31" i="83"/>
  <c r="G31" i="83"/>
  <c r="H31" i="83"/>
  <c r="L31" i="83"/>
  <c r="M31" i="83"/>
  <c r="N31" i="83"/>
  <c r="O31" i="83" s="1"/>
  <c r="F34" i="83"/>
  <c r="G34" i="83"/>
  <c r="L34" i="83"/>
  <c r="M34" i="83"/>
  <c r="N34" i="83"/>
  <c r="O34" i="83" s="1"/>
  <c r="G37" i="83"/>
  <c r="H37" i="83" s="1"/>
  <c r="I37" i="83"/>
  <c r="L37" i="83"/>
  <c r="M37" i="83"/>
  <c r="N37" i="83"/>
  <c r="F40" i="83"/>
  <c r="G40" i="83"/>
  <c r="J40" i="83" s="1"/>
  <c r="L40" i="83"/>
  <c r="O40" i="83" s="1"/>
  <c r="M40" i="83"/>
  <c r="N40" i="83"/>
  <c r="F43" i="83"/>
  <c r="G43" i="83"/>
  <c r="H43" i="83" s="1"/>
  <c r="K43" i="83" s="1"/>
  <c r="Q43" i="83" s="1"/>
  <c r="J43" i="83"/>
  <c r="I43" i="83"/>
  <c r="L43" i="83"/>
  <c r="M43" i="83"/>
  <c r="O43" i="83"/>
  <c r="N43" i="83"/>
  <c r="F46" i="83"/>
  <c r="G46" i="83"/>
  <c r="I46" i="83" s="1"/>
  <c r="H46" i="83"/>
  <c r="L46" i="83"/>
  <c r="M46" i="83"/>
  <c r="O46" i="83" s="1"/>
  <c r="N46" i="83"/>
  <c r="F49" i="83"/>
  <c r="G49" i="83"/>
  <c r="I49" i="83" s="1"/>
  <c r="H49" i="83"/>
  <c r="L49" i="83"/>
  <c r="M49" i="83"/>
  <c r="N49" i="83"/>
  <c r="O49" i="83"/>
  <c r="F52" i="83"/>
  <c r="G52" i="83"/>
  <c r="H52" i="83" s="1"/>
  <c r="L52" i="83"/>
  <c r="M52" i="83"/>
  <c r="N52" i="83"/>
  <c r="O52" i="83" s="1"/>
  <c r="F59" i="83"/>
  <c r="G59" i="83"/>
  <c r="L59" i="83"/>
  <c r="O59" i="83" s="1"/>
  <c r="M59" i="83"/>
  <c r="N59" i="83"/>
  <c r="F62" i="83"/>
  <c r="G62" i="83"/>
  <c r="J62" i="83" s="1"/>
  <c r="I62" i="83"/>
  <c r="L62" i="83"/>
  <c r="M62" i="83"/>
  <c r="N62" i="83"/>
  <c r="F65" i="83"/>
  <c r="G65" i="83"/>
  <c r="J65" i="83" s="1"/>
  <c r="H65" i="83"/>
  <c r="L65" i="83"/>
  <c r="M65" i="83"/>
  <c r="N65" i="83"/>
  <c r="O65" i="83" s="1"/>
  <c r="F68" i="83"/>
  <c r="G68" i="83"/>
  <c r="J68" i="83" s="1"/>
  <c r="L68" i="83"/>
  <c r="M68" i="83"/>
  <c r="N68" i="83"/>
  <c r="F71" i="83"/>
  <c r="G71" i="83"/>
  <c r="H71" i="83" s="1"/>
  <c r="I71" i="83"/>
  <c r="L71" i="83"/>
  <c r="M71" i="83"/>
  <c r="N71" i="83"/>
  <c r="O71" i="83" s="1"/>
  <c r="F74" i="83"/>
  <c r="G74" i="83"/>
  <c r="H74" i="83" s="1"/>
  <c r="K74" i="83" s="1"/>
  <c r="Q74" i="83" s="1"/>
  <c r="J74" i="83"/>
  <c r="L74" i="83"/>
  <c r="O74" i="83" s="1"/>
  <c r="M74" i="83"/>
  <c r="N74" i="83"/>
  <c r="F77" i="83"/>
  <c r="G77" i="83"/>
  <c r="J77" i="83" s="1"/>
  <c r="I77" i="83"/>
  <c r="L77" i="83"/>
  <c r="M77" i="83"/>
  <c r="N77" i="83"/>
  <c r="G80" i="83"/>
  <c r="I80" i="83"/>
  <c r="L80" i="83"/>
  <c r="O80" i="83"/>
  <c r="M80" i="83"/>
  <c r="N80" i="83"/>
  <c r="F83" i="83"/>
  <c r="G83" i="83"/>
  <c r="I83" i="83" s="1"/>
  <c r="K83" i="83" s="1"/>
  <c r="R83" i="83" s="1"/>
  <c r="L83" i="83"/>
  <c r="O83" i="83" s="1"/>
  <c r="M83" i="83"/>
  <c r="N83" i="83"/>
  <c r="F86" i="83"/>
  <c r="G86" i="83"/>
  <c r="I86" i="83" s="1"/>
  <c r="L86" i="83"/>
  <c r="M86" i="83"/>
  <c r="O86" i="83"/>
  <c r="N86" i="83"/>
  <c r="G89" i="83"/>
  <c r="J89" i="83"/>
  <c r="L89" i="83"/>
  <c r="O89" i="83" s="1"/>
  <c r="M89" i="83"/>
  <c r="N89" i="83"/>
  <c r="F92" i="83"/>
  <c r="G92" i="83"/>
  <c r="I92" i="83" s="1"/>
  <c r="L92" i="83"/>
  <c r="M92" i="83"/>
  <c r="N92" i="83"/>
  <c r="O92" i="83" s="1"/>
  <c r="F95" i="83"/>
  <c r="G95" i="83"/>
  <c r="L95" i="83"/>
  <c r="O95" i="83" s="1"/>
  <c r="M95" i="83"/>
  <c r="N95" i="83"/>
  <c r="F98" i="83"/>
  <c r="G98" i="83"/>
  <c r="J98" i="83" s="1"/>
  <c r="H98" i="83"/>
  <c r="L98" i="83"/>
  <c r="M98" i="83"/>
  <c r="N98" i="83"/>
  <c r="O98" i="83"/>
  <c r="F101" i="83"/>
  <c r="G101" i="83"/>
  <c r="J101" i="83" s="1"/>
  <c r="L101" i="83"/>
  <c r="M101" i="83"/>
  <c r="O101" i="83" s="1"/>
  <c r="N101" i="83"/>
  <c r="F104" i="83"/>
  <c r="G104" i="83"/>
  <c r="K104" i="83"/>
  <c r="J104" i="83"/>
  <c r="H104" i="83"/>
  <c r="L104" i="83"/>
  <c r="O104" i="83" s="1"/>
  <c r="Q104" i="83" s="1"/>
  <c r="M104" i="83"/>
  <c r="N104" i="83"/>
  <c r="F111" i="83"/>
  <c r="G111" i="83"/>
  <c r="L111" i="83"/>
  <c r="M111" i="83"/>
  <c r="O111" i="83" s="1"/>
  <c r="N111" i="83"/>
  <c r="F114" i="83"/>
  <c r="G114" i="83"/>
  <c r="J114" i="83"/>
  <c r="H114" i="83"/>
  <c r="L114" i="83"/>
  <c r="M114" i="83"/>
  <c r="N114" i="83"/>
  <c r="F117" i="83"/>
  <c r="G117" i="83"/>
  <c r="J117" i="83"/>
  <c r="H117" i="83"/>
  <c r="L117" i="83"/>
  <c r="M117" i="83"/>
  <c r="N117" i="83"/>
  <c r="F120" i="83"/>
  <c r="G120" i="83"/>
  <c r="J120" i="83" s="1"/>
  <c r="H120" i="83"/>
  <c r="L120" i="83"/>
  <c r="M120" i="83"/>
  <c r="N120" i="83"/>
  <c r="F123" i="83"/>
  <c r="G123" i="83"/>
  <c r="J123" i="83"/>
  <c r="H123" i="83"/>
  <c r="L123" i="83"/>
  <c r="M123" i="83"/>
  <c r="N123" i="83"/>
  <c r="F126" i="83"/>
  <c r="G126" i="83"/>
  <c r="H126" i="83" s="1"/>
  <c r="K126" i="83" s="1"/>
  <c r="Q126" i="83" s="1"/>
  <c r="J126" i="83"/>
  <c r="L126" i="83"/>
  <c r="M126" i="83"/>
  <c r="N126" i="83"/>
  <c r="F129" i="83"/>
  <c r="G129" i="83"/>
  <c r="J129" i="83"/>
  <c r="L129" i="83"/>
  <c r="M129" i="83"/>
  <c r="O129" i="83" s="1"/>
  <c r="N129" i="83"/>
  <c r="G132" i="83"/>
  <c r="I132" i="83" s="1"/>
  <c r="H132" i="83"/>
  <c r="L132" i="83"/>
  <c r="M132" i="83"/>
  <c r="O132" i="83"/>
  <c r="N132" i="83"/>
  <c r="F135" i="83"/>
  <c r="G135" i="83"/>
  <c r="I135" i="83" s="1"/>
  <c r="K135" i="83" s="1"/>
  <c r="H135" i="83"/>
  <c r="J135" i="83"/>
  <c r="L135" i="83"/>
  <c r="O135" i="83"/>
  <c r="M135" i="83"/>
  <c r="N135" i="83"/>
  <c r="F138" i="83"/>
  <c r="G138" i="83"/>
  <c r="H138" i="83" s="1"/>
  <c r="I138" i="83"/>
  <c r="L138" i="83"/>
  <c r="O138" i="83" s="1"/>
  <c r="M138" i="83"/>
  <c r="N138" i="83"/>
  <c r="G141" i="83"/>
  <c r="J141" i="83" s="1"/>
  <c r="I141" i="83"/>
  <c r="L141" i="83"/>
  <c r="M141" i="83"/>
  <c r="O141" i="83"/>
  <c r="N141" i="83"/>
  <c r="F144" i="83"/>
  <c r="G144" i="83"/>
  <c r="J144" i="83"/>
  <c r="H144" i="83"/>
  <c r="K144" i="83" s="1"/>
  <c r="L144" i="83"/>
  <c r="M144" i="83"/>
  <c r="N144" i="83"/>
  <c r="F147" i="83"/>
  <c r="G147" i="83"/>
  <c r="H147" i="83"/>
  <c r="I147" i="83"/>
  <c r="L147" i="83"/>
  <c r="M147" i="83"/>
  <c r="O147" i="83" s="1"/>
  <c r="N147" i="83"/>
  <c r="F150" i="83"/>
  <c r="G150" i="83"/>
  <c r="J150" i="83"/>
  <c r="K150" i="83" s="1"/>
  <c r="H150" i="83"/>
  <c r="L150" i="83"/>
  <c r="M150" i="83"/>
  <c r="O150" i="83" s="1"/>
  <c r="R150" i="83" s="1"/>
  <c r="N150" i="83"/>
  <c r="F153" i="83"/>
  <c r="G153" i="83"/>
  <c r="H153" i="83"/>
  <c r="I153" i="83"/>
  <c r="L153" i="83"/>
  <c r="M153" i="83"/>
  <c r="O153" i="83"/>
  <c r="N153" i="83"/>
  <c r="F156" i="83"/>
  <c r="G156" i="83"/>
  <c r="J156" i="83"/>
  <c r="H156" i="83"/>
  <c r="L156" i="83"/>
  <c r="M156" i="83"/>
  <c r="O156" i="83"/>
  <c r="N156" i="83"/>
  <c r="I129" i="83"/>
  <c r="I126" i="83"/>
  <c r="I123" i="83"/>
  <c r="I120" i="83"/>
  <c r="I117" i="83"/>
  <c r="I114" i="83"/>
  <c r="K114" i="83" s="1"/>
  <c r="I104" i="83"/>
  <c r="I98" i="83"/>
  <c r="I89" i="83"/>
  <c r="H86" i="83"/>
  <c r="K86" i="83" s="1"/>
  <c r="H83" i="83"/>
  <c r="H80" i="83"/>
  <c r="I22" i="83"/>
  <c r="I19" i="83"/>
  <c r="I16" i="83"/>
  <c r="I10" i="83"/>
  <c r="I7" i="83"/>
  <c r="I351" i="109"/>
  <c r="I339" i="109"/>
  <c r="I335" i="109"/>
  <c r="I331" i="109"/>
  <c r="I323" i="109"/>
  <c r="I319" i="109"/>
  <c r="I315" i="109"/>
  <c r="G312" i="109"/>
  <c r="I307" i="109"/>
  <c r="I303" i="109"/>
  <c r="I299" i="109"/>
  <c r="I291" i="109"/>
  <c r="I287" i="109"/>
  <c r="I283" i="109"/>
  <c r="I275" i="109"/>
  <c r="I267" i="109"/>
  <c r="G264" i="109"/>
  <c r="I255" i="109"/>
  <c r="G248" i="109"/>
  <c r="I243" i="109"/>
  <c r="I239" i="109"/>
  <c r="G232" i="109"/>
  <c r="I227" i="109"/>
  <c r="I223" i="109"/>
  <c r="I219" i="109"/>
  <c r="G216" i="109"/>
  <c r="I211" i="109"/>
  <c r="I207" i="109"/>
  <c r="G200" i="109"/>
  <c r="I195" i="109"/>
  <c r="I191" i="109"/>
  <c r="I187" i="109"/>
  <c r="G184" i="109"/>
  <c r="G168" i="109"/>
  <c r="I163" i="109"/>
  <c r="G164" i="109"/>
  <c r="I159" i="109"/>
  <c r="G160" i="109"/>
  <c r="I155" i="109"/>
  <c r="G156" i="109"/>
  <c r="I151" i="109"/>
  <c r="G152" i="109"/>
  <c r="I147" i="109"/>
  <c r="G148" i="109"/>
  <c r="I143" i="109"/>
  <c r="G144" i="109"/>
  <c r="I139" i="109"/>
  <c r="G140" i="109"/>
  <c r="I135" i="109"/>
  <c r="G136" i="109"/>
  <c r="I131" i="109"/>
  <c r="G132" i="109"/>
  <c r="I127" i="109"/>
  <c r="G128" i="109"/>
  <c r="I123" i="109"/>
  <c r="G124" i="109"/>
  <c r="I119" i="109"/>
  <c r="G120" i="109"/>
  <c r="I115" i="109"/>
  <c r="G116" i="109"/>
  <c r="I111" i="109"/>
  <c r="G112" i="109"/>
  <c r="I107" i="109"/>
  <c r="G108" i="109"/>
  <c r="I103" i="109"/>
  <c r="G104" i="109"/>
  <c r="I99" i="109"/>
  <c r="G100" i="109"/>
  <c r="I95" i="109"/>
  <c r="G96" i="109"/>
  <c r="I91" i="109"/>
  <c r="G92" i="109"/>
  <c r="I87" i="109"/>
  <c r="G88" i="109"/>
  <c r="I83" i="109"/>
  <c r="G84" i="109"/>
  <c r="I79" i="109"/>
  <c r="G80" i="109"/>
  <c r="I75" i="109"/>
  <c r="G76" i="109"/>
  <c r="I71" i="109"/>
  <c r="G72" i="109"/>
  <c r="I67" i="109"/>
  <c r="G68" i="109"/>
  <c r="I63" i="109"/>
  <c r="G64" i="109"/>
  <c r="I59" i="109"/>
  <c r="G60" i="109"/>
  <c r="I55" i="109"/>
  <c r="G56" i="109"/>
  <c r="I51" i="109"/>
  <c r="G52" i="109"/>
  <c r="I47" i="109"/>
  <c r="G48" i="109"/>
  <c r="I43" i="109"/>
  <c r="G44" i="109"/>
  <c r="I39" i="109"/>
  <c r="G40" i="109"/>
  <c r="I35" i="109"/>
  <c r="G36" i="109"/>
  <c r="I31" i="109"/>
  <c r="G32" i="109"/>
  <c r="I27" i="109"/>
  <c r="I23" i="109"/>
  <c r="G24" i="109"/>
  <c r="I19" i="109"/>
  <c r="G20" i="109"/>
  <c r="I15" i="109"/>
  <c r="G16" i="109"/>
  <c r="I11" i="109"/>
  <c r="G12" i="109"/>
  <c r="I3" i="109"/>
  <c r="G4" i="109"/>
  <c r="G364" i="109"/>
  <c r="J83" i="83"/>
  <c r="I329" i="109"/>
  <c r="I325" i="109"/>
  <c r="G326" i="109"/>
  <c r="I317" i="109"/>
  <c r="G318" i="109"/>
  <c r="I313" i="109"/>
  <c r="I309" i="109"/>
  <c r="G310" i="109"/>
  <c r="I301" i="109"/>
  <c r="G302" i="109"/>
  <c r="I297" i="109"/>
  <c r="I293" i="109"/>
  <c r="G294" i="109"/>
  <c r="I285" i="109"/>
  <c r="G286" i="109"/>
  <c r="I281" i="109"/>
  <c r="G278" i="109"/>
  <c r="I273" i="109"/>
  <c r="G274" i="109"/>
  <c r="I269" i="109"/>
  <c r="G270" i="109"/>
  <c r="I261" i="109"/>
  <c r="G262" i="109"/>
  <c r="I257" i="109"/>
  <c r="G258" i="109"/>
  <c r="I249" i="109"/>
  <c r="I245" i="109"/>
  <c r="G246" i="109"/>
  <c r="I237" i="109"/>
  <c r="G238" i="109"/>
  <c r="I233" i="109"/>
  <c r="I229" i="109"/>
  <c r="G230" i="109"/>
  <c r="I221" i="109"/>
  <c r="G222" i="109"/>
  <c r="I217" i="109"/>
  <c r="I213" i="109"/>
  <c r="G214" i="109"/>
  <c r="I205" i="109"/>
  <c r="G206" i="109"/>
  <c r="I201" i="109"/>
  <c r="I197" i="109"/>
  <c r="G198" i="109"/>
  <c r="I189" i="109"/>
  <c r="G190" i="109"/>
  <c r="I185" i="109"/>
  <c r="G186" i="109"/>
  <c r="I177" i="109"/>
  <c r="G178" i="109"/>
  <c r="I173" i="109"/>
  <c r="G174" i="109"/>
  <c r="I169" i="109"/>
  <c r="G170" i="109"/>
  <c r="I165" i="109"/>
  <c r="G166" i="109"/>
  <c r="I157" i="109"/>
  <c r="G158" i="109"/>
  <c r="G154" i="109"/>
  <c r="I149" i="109"/>
  <c r="G150" i="109"/>
  <c r="I141" i="109"/>
  <c r="G142" i="109"/>
  <c r="G138" i="109"/>
  <c r="I133" i="109"/>
  <c r="G134" i="109"/>
  <c r="I125" i="109"/>
  <c r="G126" i="109"/>
  <c r="G122" i="109"/>
  <c r="I117" i="109"/>
  <c r="G118" i="109"/>
  <c r="I109" i="109"/>
  <c r="G110" i="109"/>
  <c r="I105" i="109"/>
  <c r="G106" i="109"/>
  <c r="I101" i="109"/>
  <c r="G102" i="109"/>
  <c r="I93" i="109"/>
  <c r="G94" i="109"/>
  <c r="I89" i="109"/>
  <c r="G90" i="109"/>
  <c r="I85" i="109"/>
  <c r="G86" i="109"/>
  <c r="I81" i="109"/>
  <c r="G82" i="109"/>
  <c r="I73" i="109"/>
  <c r="G74" i="109"/>
  <c r="I69" i="109"/>
  <c r="G70" i="109"/>
  <c r="I61" i="109"/>
  <c r="G62" i="109"/>
  <c r="I57" i="109"/>
  <c r="G58" i="109"/>
  <c r="I53" i="109"/>
  <c r="G54" i="109"/>
  <c r="I49" i="109"/>
  <c r="G50" i="109"/>
  <c r="I41" i="109"/>
  <c r="G42" i="109"/>
  <c r="I33" i="109"/>
  <c r="G34" i="109"/>
  <c r="I25" i="109"/>
  <c r="G26" i="109"/>
  <c r="I17" i="109"/>
  <c r="G18" i="109"/>
  <c r="I13" i="109"/>
  <c r="G14" i="109"/>
  <c r="I9" i="109"/>
  <c r="G10" i="109"/>
  <c r="I5" i="109"/>
  <c r="G6" i="109"/>
  <c r="J86" i="83"/>
  <c r="J80" i="83"/>
  <c r="G558" i="109"/>
  <c r="I557" i="109"/>
  <c r="G510" i="109"/>
  <c r="I493" i="109"/>
  <c r="G446" i="109"/>
  <c r="I429" i="109"/>
  <c r="G392" i="109"/>
  <c r="I391" i="109"/>
  <c r="I387" i="109"/>
  <c r="G388" i="109"/>
  <c r="I373" i="109"/>
  <c r="G374" i="109"/>
  <c r="G370" i="109"/>
  <c r="I369" i="109"/>
  <c r="I345" i="109"/>
  <c r="G346" i="109"/>
  <c r="G594" i="109"/>
  <c r="I577" i="109"/>
  <c r="I571" i="109"/>
  <c r="I561" i="109"/>
  <c r="G562" i="109"/>
  <c r="I555" i="109"/>
  <c r="G530" i="109"/>
  <c r="I523" i="109"/>
  <c r="G498" i="109"/>
  <c r="I487" i="109"/>
  <c r="I465" i="109"/>
  <c r="I455" i="109"/>
  <c r="G440" i="109"/>
  <c r="G434" i="109"/>
  <c r="I407" i="109"/>
  <c r="G408" i="109"/>
  <c r="I401" i="109"/>
  <c r="I385" i="109"/>
  <c r="G386" i="109"/>
  <c r="G382" i="109"/>
  <c r="I381" i="109"/>
  <c r="I367" i="109"/>
  <c r="G368" i="109"/>
  <c r="G334" i="109"/>
  <c r="I333" i="109"/>
  <c r="I517" i="109"/>
  <c r="G470" i="109"/>
  <c r="I453" i="109"/>
  <c r="I421" i="109"/>
  <c r="G422" i="109"/>
  <c r="G406" i="109"/>
  <c r="I405" i="109"/>
  <c r="I393" i="109"/>
  <c r="G394" i="109"/>
  <c r="G380" i="109"/>
  <c r="I379" i="109"/>
  <c r="I375" i="109"/>
  <c r="G376" i="109"/>
  <c r="G366" i="109"/>
  <c r="I365" i="109"/>
  <c r="I355" i="109"/>
  <c r="G356" i="109"/>
  <c r="G350" i="109"/>
  <c r="I349" i="109"/>
  <c r="G338" i="109"/>
  <c r="I595" i="109"/>
  <c r="G596" i="109"/>
  <c r="G592" i="109"/>
  <c r="I591" i="109"/>
  <c r="G576" i="109"/>
  <c r="G570" i="109"/>
  <c r="I553" i="109"/>
  <c r="G554" i="109"/>
  <c r="I547" i="109"/>
  <c r="G522" i="109"/>
  <c r="I489" i="109"/>
  <c r="I473" i="109"/>
  <c r="G464" i="109"/>
  <c r="G442" i="109"/>
  <c r="G432" i="109"/>
  <c r="I431" i="109"/>
  <c r="I425" i="109"/>
  <c r="G426" i="109"/>
  <c r="I415" i="109"/>
  <c r="G410" i="109"/>
  <c r="I409" i="109"/>
  <c r="I403" i="109"/>
  <c r="G404" i="109"/>
  <c r="G400" i="109"/>
  <c r="I399" i="109"/>
  <c r="I347" i="109"/>
  <c r="G348" i="109"/>
  <c r="G342" i="109"/>
  <c r="I341" i="109"/>
  <c r="I156" i="83"/>
  <c r="K156" i="83" s="1"/>
  <c r="Q156" i="83" s="1"/>
  <c r="I150" i="83"/>
  <c r="I144" i="83"/>
  <c r="I34" i="83"/>
  <c r="I28" i="83"/>
  <c r="K28" i="83"/>
  <c r="R28" i="83" s="1"/>
  <c r="H25" i="83"/>
  <c r="H22" i="83"/>
  <c r="K22" i="83" s="1"/>
  <c r="H19" i="83"/>
  <c r="K19" i="83"/>
  <c r="Q19" i="83" s="1"/>
  <c r="R19" i="83"/>
  <c r="H16" i="83"/>
  <c r="H13" i="83"/>
  <c r="H10" i="83"/>
  <c r="H7" i="83"/>
  <c r="K7" i="83"/>
  <c r="Q7" i="83" s="1"/>
  <c r="Q22" i="83"/>
  <c r="R22" i="83"/>
  <c r="R156" i="83"/>
  <c r="I279" i="109"/>
  <c r="G280" i="109"/>
  <c r="G180" i="109"/>
  <c r="I179" i="109"/>
  <c r="R7" i="83"/>
  <c r="G252" i="109"/>
  <c r="I251" i="109"/>
  <c r="G172" i="109"/>
  <c r="I171" i="109"/>
  <c r="R43" i="83"/>
  <c r="G514" i="109"/>
  <c r="G30" i="109"/>
  <c r="G46" i="109"/>
  <c r="G78" i="109"/>
  <c r="G226" i="109"/>
  <c r="I241" i="109"/>
  <c r="O68" i="83"/>
  <c r="Q68" i="83" s="1"/>
  <c r="G550" i="109"/>
  <c r="I411" i="109"/>
  <c r="G520" i="109"/>
  <c r="G210" i="109"/>
  <c r="I259" i="109"/>
  <c r="O120" i="83"/>
  <c r="H95" i="83"/>
  <c r="K95" i="83" s="1"/>
  <c r="I95" i="83"/>
  <c r="J95" i="83"/>
  <c r="O77" i="83"/>
  <c r="I40" i="83"/>
  <c r="H40" i="83"/>
  <c r="K40" i="83"/>
  <c r="R40" i="83" s="1"/>
  <c r="G358" i="109"/>
  <c r="I357" i="109"/>
  <c r="Q28" i="83"/>
  <c r="J92" i="83"/>
  <c r="H92" i="83"/>
  <c r="I397" i="109"/>
  <c r="I589" i="109"/>
  <c r="G66" i="109"/>
  <c r="G98" i="109"/>
  <c r="G114" i="109"/>
  <c r="G130" i="109"/>
  <c r="G146" i="109"/>
  <c r="G162" i="109"/>
  <c r="G194" i="109"/>
  <c r="I265" i="109"/>
  <c r="G322" i="109"/>
  <c r="G296" i="109"/>
  <c r="K98" i="83"/>
  <c r="H68" i="83"/>
  <c r="K68" i="83" s="1"/>
  <c r="R68" i="83" s="1"/>
  <c r="I68" i="83"/>
  <c r="G354" i="109"/>
  <c r="G436" i="109"/>
  <c r="G500" i="109"/>
  <c r="G390" i="109"/>
  <c r="I565" i="109"/>
  <c r="G306" i="109"/>
  <c r="G8" i="109"/>
  <c r="I203" i="109"/>
  <c r="I235" i="109"/>
  <c r="O123" i="83"/>
  <c r="O13" i="83"/>
  <c r="G360" i="109"/>
  <c r="I359" i="109"/>
  <c r="G344" i="109"/>
  <c r="I343" i="109"/>
  <c r="O117" i="83"/>
  <c r="G378" i="109"/>
  <c r="G22" i="109"/>
  <c r="G38" i="109"/>
  <c r="G182" i="109"/>
  <c r="G254" i="109"/>
  <c r="G290" i="109"/>
  <c r="I175" i="109"/>
  <c r="I271" i="109"/>
  <c r="K80" i="83"/>
  <c r="K153" i="83"/>
  <c r="H34" i="83"/>
  <c r="J34" i="83"/>
  <c r="K34" i="83" s="1"/>
  <c r="I13" i="83"/>
  <c r="K13" i="83" s="1"/>
  <c r="J13" i="83"/>
  <c r="I111" i="83"/>
  <c r="J111" i="83"/>
  <c r="K111" i="83"/>
  <c r="R111" i="83" s="1"/>
  <c r="H111" i="83"/>
  <c r="G328" i="109"/>
  <c r="I327" i="109"/>
  <c r="G384" i="109"/>
  <c r="O144" i="83"/>
  <c r="O126" i="83"/>
  <c r="O114" i="83"/>
  <c r="Q114" i="83"/>
  <c r="O62" i="83"/>
  <c r="J59" i="83"/>
  <c r="H59" i="83"/>
  <c r="K59" i="83" s="1"/>
  <c r="I59" i="83"/>
  <c r="O37" i="83"/>
  <c r="I25" i="83"/>
  <c r="J25" i="83"/>
  <c r="K25" i="83" s="1"/>
  <c r="H89" i="83"/>
  <c r="K89" i="83"/>
  <c r="Q89" i="83" s="1"/>
  <c r="I74" i="83"/>
  <c r="J52" i="83"/>
  <c r="J37" i="83"/>
  <c r="K37" i="83" s="1"/>
  <c r="J31" i="83"/>
  <c r="K117" i="83"/>
  <c r="Q117" i="83" s="1"/>
  <c r="J153" i="83"/>
  <c r="J132" i="83"/>
  <c r="K132" i="83" s="1"/>
  <c r="H129" i="83"/>
  <c r="K129" i="83" s="1"/>
  <c r="J71" i="83"/>
  <c r="K71" i="83"/>
  <c r="Q71" i="83" s="1"/>
  <c r="I52" i="83"/>
  <c r="K52" i="83" s="1"/>
  <c r="I31" i="83"/>
  <c r="K31" i="83" s="1"/>
  <c r="J147" i="83"/>
  <c r="K147" i="83" s="1"/>
  <c r="J46" i="83"/>
  <c r="K46" i="83" s="1"/>
  <c r="R89" i="83"/>
  <c r="Q80" i="83"/>
  <c r="R80" i="83"/>
  <c r="R114" i="83"/>
  <c r="R71" i="83"/>
  <c r="Q135" i="83"/>
  <c r="R135" i="83"/>
  <c r="Q111" i="83"/>
  <c r="Q98" i="83"/>
  <c r="R98" i="83"/>
  <c r="R153" i="83"/>
  <c r="Q153" i="83"/>
  <c r="Q34" i="83" l="1"/>
  <c r="R34" i="83"/>
  <c r="Q129" i="83"/>
  <c r="R129" i="83"/>
  <c r="R59" i="83"/>
  <c r="Q59" i="83"/>
  <c r="R132" i="83"/>
  <c r="Q132" i="83"/>
  <c r="Q46" i="83"/>
  <c r="R46" i="83"/>
  <c r="Q25" i="83"/>
  <c r="R25" i="83"/>
  <c r="Q31" i="83"/>
  <c r="R31" i="83"/>
  <c r="Q95" i="83"/>
  <c r="R95" i="83"/>
  <c r="Q147" i="83"/>
  <c r="R147" i="83"/>
  <c r="Q52" i="83"/>
  <c r="R52" i="83"/>
  <c r="Q37" i="83"/>
  <c r="R37" i="83"/>
  <c r="Q13" i="83"/>
  <c r="R13" i="83"/>
  <c r="Q10" i="83"/>
  <c r="R10" i="83"/>
  <c r="G560" i="109"/>
  <c r="I559" i="109"/>
  <c r="G544" i="109"/>
  <c r="I543" i="109"/>
  <c r="I451" i="109"/>
  <c r="G452" i="109"/>
  <c r="G396" i="109"/>
  <c r="I395" i="109"/>
  <c r="R117" i="83"/>
  <c r="G528" i="109"/>
  <c r="I581" i="109"/>
  <c r="G582" i="109"/>
  <c r="G526" i="109"/>
  <c r="I525" i="109"/>
  <c r="I515" i="109"/>
  <c r="G516" i="109"/>
  <c r="I503" i="109"/>
  <c r="G504" i="109"/>
  <c r="G450" i="109"/>
  <c r="I449" i="109"/>
  <c r="I423" i="109"/>
  <c r="G424" i="109"/>
  <c r="G476" i="109"/>
  <c r="I475" i="109"/>
  <c r="I457" i="109"/>
  <c r="G458" i="109"/>
  <c r="G418" i="109"/>
  <c r="I417" i="109"/>
  <c r="R126" i="83"/>
  <c r="Q83" i="83"/>
  <c r="G588" i="109"/>
  <c r="I587" i="109"/>
  <c r="I541" i="109"/>
  <c r="G542" i="109"/>
  <c r="G492" i="109"/>
  <c r="I491" i="109"/>
  <c r="I485" i="109"/>
  <c r="G486" i="109"/>
  <c r="I467" i="109"/>
  <c r="G468" i="109"/>
  <c r="G448" i="109"/>
  <c r="I447" i="109"/>
  <c r="K92" i="83"/>
  <c r="G552" i="109"/>
  <c r="Q150" i="83"/>
  <c r="I579" i="109"/>
  <c r="G580" i="109"/>
  <c r="G540" i="109"/>
  <c r="I539" i="109"/>
  <c r="I531" i="109"/>
  <c r="G532" i="109"/>
  <c r="I413" i="109"/>
  <c r="G414" i="109"/>
  <c r="R144" i="83"/>
  <c r="Q144" i="83"/>
  <c r="Q40" i="83"/>
  <c r="K120" i="83"/>
  <c r="I585" i="109"/>
  <c r="G586" i="109"/>
  <c r="I563" i="109"/>
  <c r="G564" i="109"/>
  <c r="G512" i="109"/>
  <c r="I511" i="109"/>
  <c r="G502" i="109"/>
  <c r="I501" i="109"/>
  <c r="I483" i="109"/>
  <c r="G484" i="109"/>
  <c r="I443" i="109"/>
  <c r="G444" i="109"/>
  <c r="G438" i="109"/>
  <c r="I437" i="109"/>
  <c r="I427" i="109"/>
  <c r="G428" i="109"/>
  <c r="Q86" i="83"/>
  <c r="R86" i="83"/>
  <c r="G538" i="109"/>
  <c r="I537" i="109"/>
  <c r="G482" i="109"/>
  <c r="I481" i="109"/>
  <c r="I471" i="109"/>
  <c r="G472" i="109"/>
  <c r="G462" i="109"/>
  <c r="I461" i="109"/>
  <c r="G362" i="109"/>
  <c r="I361" i="109"/>
  <c r="K16" i="83"/>
  <c r="I567" i="109"/>
  <c r="G568" i="109"/>
  <c r="G546" i="109"/>
  <c r="I545" i="109"/>
  <c r="I535" i="109"/>
  <c r="G536" i="109"/>
  <c r="G508" i="109"/>
  <c r="I507" i="109"/>
  <c r="G480" i="109"/>
  <c r="I479" i="109"/>
  <c r="I459" i="109"/>
  <c r="G460" i="109"/>
  <c r="G420" i="109"/>
  <c r="I419" i="109"/>
  <c r="R74" i="83"/>
  <c r="G496" i="109"/>
  <c r="G534" i="109"/>
  <c r="K123" i="83"/>
  <c r="R104" i="83"/>
  <c r="I583" i="109"/>
  <c r="G584" i="109"/>
  <c r="G574" i="109"/>
  <c r="I573" i="109"/>
  <c r="G506" i="109"/>
  <c r="I505" i="109"/>
  <c r="I477" i="109"/>
  <c r="G478" i="109"/>
  <c r="J138" i="83"/>
  <c r="K138" i="83" s="1"/>
  <c r="H101" i="83"/>
  <c r="K101" i="83" s="1"/>
  <c r="H77" i="83"/>
  <c r="K77" i="83" s="1"/>
  <c r="I65" i="83"/>
  <c r="K65" i="83" s="1"/>
  <c r="H62" i="83"/>
  <c r="K62" i="83" s="1"/>
  <c r="I101" i="83"/>
  <c r="H141" i="83"/>
  <c r="K141" i="83" s="1"/>
  <c r="J49" i="83"/>
  <c r="K49" i="83" s="1"/>
  <c r="R49" i="83" l="1"/>
  <c r="Q49" i="83"/>
  <c r="Q141" i="83"/>
  <c r="R141" i="83"/>
  <c r="Q92" i="83"/>
  <c r="R92" i="83"/>
  <c r="Q120" i="83"/>
  <c r="R120" i="83"/>
  <c r="R123" i="83"/>
  <c r="Q123" i="83"/>
  <c r="R138" i="83"/>
  <c r="Q138" i="83"/>
  <c r="Q62" i="83"/>
  <c r="R62" i="83"/>
  <c r="R65" i="83"/>
  <c r="Q65" i="83"/>
  <c r="R16" i="83"/>
  <c r="Q16" i="83"/>
  <c r="Q101" i="83"/>
  <c r="R101" i="83"/>
  <c r="Q77" i="83"/>
  <c r="R77" i="83"/>
</calcChain>
</file>

<file path=xl/sharedStrings.xml><?xml version="1.0" encoding="utf-8"?>
<sst xmlns="http://schemas.openxmlformats.org/spreadsheetml/2006/main" count="613" uniqueCount="300">
  <si>
    <t>電灯設備</t>
    <rPh sb="0" eb="2">
      <t>デントウ</t>
    </rPh>
    <rPh sb="2" eb="4">
      <t>セツビ</t>
    </rPh>
    <phoneticPr fontId="2"/>
  </si>
  <si>
    <t>式</t>
    <rPh sb="0" eb="1">
      <t>シキ</t>
    </rPh>
    <phoneticPr fontId="2"/>
  </si>
  <si>
    <t>適　要</t>
    <phoneticPr fontId="2"/>
  </si>
  <si>
    <t>工種及品目</t>
  </si>
  <si>
    <t>規格寸法</t>
  </si>
  <si>
    <t>単位</t>
  </si>
  <si>
    <t>数　量</t>
  </si>
  <si>
    <t>単　　価</t>
  </si>
  <si>
    <t>金　　　　　額</t>
  </si>
  <si>
    <t>設計書（乙）</t>
  </si>
  <si>
    <t>名　　　　　称</t>
  </si>
  <si>
    <t>材　料・規　格</t>
  </si>
  <si>
    <t>数　　量</t>
  </si>
  <si>
    <t>金　　　額</t>
  </si>
  <si>
    <t>摘　　　要</t>
  </si>
  <si>
    <t>工種及び品目</t>
  </si>
  <si>
    <t>規格・寸法</t>
  </si>
  <si>
    <t>材工</t>
  </si>
  <si>
    <t>採用単価</t>
  </si>
  <si>
    <t>市単価</t>
  </si>
  <si>
    <t>歩掛り</t>
  </si>
  <si>
    <t>建設物価</t>
  </si>
  <si>
    <t>積算資料</t>
  </si>
  <si>
    <t>ｺｽﾄ情報</t>
  </si>
  <si>
    <t>施工単価</t>
  </si>
  <si>
    <t>見積採用単価</t>
  </si>
  <si>
    <t xml:space="preserve"> 掛率</t>
  </si>
  <si>
    <t>備考</t>
  </si>
  <si>
    <t>複　合　単　価　計　算　書</t>
    <rPh sb="0" eb="1">
      <t>フク</t>
    </rPh>
    <rPh sb="2" eb="3">
      <t>ゴウ</t>
    </rPh>
    <rPh sb="4" eb="5">
      <t>タン</t>
    </rPh>
    <rPh sb="6" eb="7">
      <t>アタイ</t>
    </rPh>
    <rPh sb="8" eb="9">
      <t>ケイ</t>
    </rPh>
    <rPh sb="10" eb="11">
      <t>ザン</t>
    </rPh>
    <rPh sb="12" eb="13">
      <t>ショ</t>
    </rPh>
    <phoneticPr fontId="3"/>
  </si>
  <si>
    <t>材　料　費</t>
    <rPh sb="0" eb="1">
      <t>ザイ</t>
    </rPh>
    <rPh sb="2" eb="3">
      <t>リョウ</t>
    </rPh>
    <rPh sb="4" eb="5">
      <t>ヒ</t>
    </rPh>
    <phoneticPr fontId="3"/>
  </si>
  <si>
    <t>労　務　費</t>
    <rPh sb="0" eb="1">
      <t>ロウ</t>
    </rPh>
    <rPh sb="2" eb="3">
      <t>ツトム</t>
    </rPh>
    <rPh sb="4" eb="5">
      <t>ヒ</t>
    </rPh>
    <phoneticPr fontId="3"/>
  </si>
  <si>
    <t>品　名　/　規　格</t>
    <rPh sb="0" eb="1">
      <t>シナ</t>
    </rPh>
    <rPh sb="2" eb="3">
      <t>メイ</t>
    </rPh>
    <rPh sb="6" eb="7">
      <t>キ</t>
    </rPh>
    <rPh sb="8" eb="9">
      <t>カク</t>
    </rPh>
    <phoneticPr fontId="3"/>
  </si>
  <si>
    <t>単位</t>
    <rPh sb="0" eb="2">
      <t>タンイ</t>
    </rPh>
    <phoneticPr fontId="3"/>
  </si>
  <si>
    <t>資　材　単　価</t>
    <rPh sb="0" eb="1">
      <t>シ</t>
    </rPh>
    <rPh sb="2" eb="3">
      <t>ザイ</t>
    </rPh>
    <rPh sb="4" eb="5">
      <t>タン</t>
    </rPh>
    <rPh sb="6" eb="7">
      <t>アタイ</t>
    </rPh>
    <phoneticPr fontId="3"/>
  </si>
  <si>
    <t>補　給</t>
    <rPh sb="0" eb="1">
      <t>タスク</t>
    </rPh>
    <rPh sb="2" eb="3">
      <t>キュウ</t>
    </rPh>
    <phoneticPr fontId="3"/>
  </si>
  <si>
    <t>付属品１</t>
    <rPh sb="0" eb="3">
      <t>フゾクヒン</t>
    </rPh>
    <phoneticPr fontId="3"/>
  </si>
  <si>
    <t>付属品２</t>
    <rPh sb="0" eb="3">
      <t>フゾクヒン</t>
    </rPh>
    <phoneticPr fontId="3"/>
  </si>
  <si>
    <t>雑　材</t>
    <rPh sb="0" eb="1">
      <t>ザツ</t>
    </rPh>
    <rPh sb="2" eb="3">
      <t>ザイ</t>
    </rPh>
    <phoneticPr fontId="3"/>
  </si>
  <si>
    <t>材料合計</t>
    <rPh sb="0" eb="1">
      <t>ザイ</t>
    </rPh>
    <rPh sb="1" eb="2">
      <t>リョウ</t>
    </rPh>
    <rPh sb="2" eb="3">
      <t>ゴウ</t>
    </rPh>
    <rPh sb="3" eb="4">
      <t>ケイ</t>
    </rPh>
    <phoneticPr fontId="3"/>
  </si>
  <si>
    <t>労務費１</t>
    <rPh sb="0" eb="3">
      <t>ロウムヒ</t>
    </rPh>
    <phoneticPr fontId="3"/>
  </si>
  <si>
    <t>労務費２</t>
    <rPh sb="0" eb="3">
      <t>ロウムヒ</t>
    </rPh>
    <phoneticPr fontId="3"/>
  </si>
  <si>
    <t>その他</t>
    <rPh sb="2" eb="3">
      <t>タ</t>
    </rPh>
    <phoneticPr fontId="3"/>
  </si>
  <si>
    <t>労務費計</t>
    <rPh sb="0" eb="3">
      <t>ロウムヒ</t>
    </rPh>
    <rPh sb="3" eb="4">
      <t>ケイ</t>
    </rPh>
    <phoneticPr fontId="3"/>
  </si>
  <si>
    <t>複合単価</t>
    <rPh sb="0" eb="2">
      <t>フクゴウ</t>
    </rPh>
    <rPh sb="2" eb="4">
      <t>タンカ</t>
    </rPh>
    <phoneticPr fontId="3"/>
  </si>
  <si>
    <t>設計単価</t>
    <rPh sb="0" eb="2">
      <t>セッケイ</t>
    </rPh>
    <rPh sb="2" eb="4">
      <t>タンカ</t>
    </rPh>
    <phoneticPr fontId="3"/>
  </si>
  <si>
    <t>見積A</t>
    <phoneticPr fontId="3"/>
  </si>
  <si>
    <t>見積B</t>
    <phoneticPr fontId="3"/>
  </si>
  <si>
    <t>見積C</t>
    <phoneticPr fontId="3"/>
  </si>
  <si>
    <t>電線</t>
    <rPh sb="0" eb="2">
      <t>デンセン</t>
    </rPh>
    <phoneticPr fontId="3"/>
  </si>
  <si>
    <t>1.</t>
    <phoneticPr fontId="3"/>
  </si>
  <si>
    <t>2.</t>
    <phoneticPr fontId="3"/>
  </si>
  <si>
    <t>電灯分岐</t>
    <rPh sb="0" eb="2">
      <t>デントウ</t>
    </rPh>
    <rPh sb="2" eb="4">
      <t>ブンキ</t>
    </rPh>
    <phoneticPr fontId="2"/>
  </si>
  <si>
    <t>本</t>
    <rPh sb="0" eb="1">
      <t>ホン</t>
    </rPh>
    <phoneticPr fontId="3"/>
  </si>
  <si>
    <t>ケーブル</t>
    <phoneticPr fontId="3"/>
  </si>
  <si>
    <t>ｍ</t>
    <phoneticPr fontId="3"/>
  </si>
  <si>
    <t>電線管</t>
    <rPh sb="0" eb="3">
      <t>デンセンカン</t>
    </rPh>
    <phoneticPr fontId="3"/>
  </si>
  <si>
    <t>個</t>
    <rPh sb="0" eb="1">
      <t>コ</t>
    </rPh>
    <phoneticPr fontId="3"/>
  </si>
  <si>
    <t>丸型露出ボックス</t>
    <rPh sb="0" eb="2">
      <t>マルガタ</t>
    </rPh>
    <rPh sb="2" eb="4">
      <t>ロシュツ</t>
    </rPh>
    <phoneticPr fontId="3"/>
  </si>
  <si>
    <t>プルボックス</t>
  </si>
  <si>
    <t>式</t>
    <rPh sb="0" eb="1">
      <t>シキ</t>
    </rPh>
    <phoneticPr fontId="3"/>
  </si>
  <si>
    <t>プルボックス</t>
    <phoneticPr fontId="3"/>
  </si>
  <si>
    <t>SUS製　WP</t>
    <rPh sb="3" eb="4">
      <t>セイ</t>
    </rPh>
    <phoneticPr fontId="3"/>
  </si>
  <si>
    <t>埋込スイッチ</t>
    <rPh sb="0" eb="2">
      <t>ウメコミ</t>
    </rPh>
    <phoneticPr fontId="3"/>
  </si>
  <si>
    <t>1P15A×1</t>
    <phoneticPr fontId="3"/>
  </si>
  <si>
    <t>照明器具</t>
    <rPh sb="0" eb="4">
      <t>ショウメイキグ</t>
    </rPh>
    <phoneticPr fontId="2"/>
  </si>
  <si>
    <t>A2G</t>
  </si>
  <si>
    <t>台</t>
    <rPh sb="0" eb="1">
      <t>ダイ</t>
    </rPh>
    <phoneticPr fontId="3"/>
  </si>
  <si>
    <t>P1</t>
    <phoneticPr fontId="3"/>
  </si>
  <si>
    <t>計</t>
    <rPh sb="0" eb="1">
      <t>ケイ</t>
    </rPh>
    <phoneticPr fontId="3"/>
  </si>
  <si>
    <t>コンセント分岐</t>
    <rPh sb="5" eb="7">
      <t>ブンキ</t>
    </rPh>
    <phoneticPr fontId="2"/>
  </si>
  <si>
    <t>埋込コンセント</t>
    <rPh sb="0" eb="2">
      <t>ウメコミ</t>
    </rPh>
    <phoneticPr fontId="3"/>
  </si>
  <si>
    <t>2P15AE×2</t>
    <phoneticPr fontId="3"/>
  </si>
  <si>
    <t>構内配電線路</t>
    <rPh sb="0" eb="2">
      <t>コウナイ</t>
    </rPh>
    <rPh sb="2" eb="4">
      <t>ハイデン</t>
    </rPh>
    <rPh sb="4" eb="6">
      <t>センロ</t>
    </rPh>
    <phoneticPr fontId="3"/>
  </si>
  <si>
    <t>EM-CET100°　管内</t>
    <rPh sb="11" eb="13">
      <t>カンナイ</t>
    </rPh>
    <phoneticPr fontId="3"/>
  </si>
  <si>
    <t>EM-CET100°　FEP内</t>
    <rPh sb="14" eb="15">
      <t>ナイ</t>
    </rPh>
    <phoneticPr fontId="3"/>
  </si>
  <si>
    <t>導入線</t>
    <rPh sb="0" eb="2">
      <t>ドウニュウ</t>
    </rPh>
    <rPh sb="2" eb="3">
      <t>セン</t>
    </rPh>
    <phoneticPr fontId="3"/>
  </si>
  <si>
    <t>1.2mm　管内</t>
    <rPh sb="6" eb="8">
      <t>カンナイ</t>
    </rPh>
    <phoneticPr fontId="3"/>
  </si>
  <si>
    <t>（GZ28）　露出</t>
    <rPh sb="7" eb="9">
      <t>ロシュツ</t>
    </rPh>
    <phoneticPr fontId="3"/>
  </si>
  <si>
    <t>（GZ54）　露出</t>
    <rPh sb="7" eb="9">
      <t>ロシュツ</t>
    </rPh>
    <phoneticPr fontId="3"/>
  </si>
  <si>
    <t>（GZ70）　露出</t>
    <rPh sb="7" eb="9">
      <t>ロシュツ</t>
    </rPh>
    <phoneticPr fontId="3"/>
  </si>
  <si>
    <t>（FEP30）　地中</t>
    <rPh sb="8" eb="10">
      <t>チチュウ</t>
    </rPh>
    <phoneticPr fontId="3"/>
  </si>
  <si>
    <t>（FEP50）　地中</t>
    <rPh sb="8" eb="10">
      <t>チチュウ</t>
    </rPh>
    <phoneticPr fontId="3"/>
  </si>
  <si>
    <t>（FEP65）　地中</t>
    <rPh sb="8" eb="10">
      <t>チチュウ</t>
    </rPh>
    <phoneticPr fontId="3"/>
  </si>
  <si>
    <t>異種管接続材</t>
    <rPh sb="0" eb="2">
      <t>イシュ</t>
    </rPh>
    <rPh sb="2" eb="3">
      <t>カン</t>
    </rPh>
    <rPh sb="3" eb="5">
      <t>セツゾク</t>
    </rPh>
    <rPh sb="5" eb="6">
      <t>ザイ</t>
    </rPh>
    <phoneticPr fontId="3"/>
  </si>
  <si>
    <t>リモコンスイッチ</t>
    <phoneticPr fontId="3"/>
  </si>
  <si>
    <t>ハンドホール</t>
    <phoneticPr fontId="3"/>
  </si>
  <si>
    <t>基</t>
    <rPh sb="0" eb="1">
      <t>キ</t>
    </rPh>
    <phoneticPr fontId="3"/>
  </si>
  <si>
    <t>埋設シート</t>
    <rPh sb="0" eb="2">
      <t>マイセツ</t>
    </rPh>
    <phoneticPr fontId="3"/>
  </si>
  <si>
    <t>ダブル</t>
    <phoneticPr fontId="3"/>
  </si>
  <si>
    <t>根切り</t>
    <rPh sb="0" eb="2">
      <t>ネキ</t>
    </rPh>
    <phoneticPr fontId="3"/>
  </si>
  <si>
    <t>ｍ3</t>
    <phoneticPr fontId="3"/>
  </si>
  <si>
    <t>埋戻し</t>
    <rPh sb="0" eb="2">
      <t>ウメモド</t>
    </rPh>
    <phoneticPr fontId="3"/>
  </si>
  <si>
    <t>残土処分</t>
    <rPh sb="0" eb="2">
      <t>ザンド</t>
    </rPh>
    <rPh sb="2" eb="4">
      <t>ショブン</t>
    </rPh>
    <phoneticPr fontId="3"/>
  </si>
  <si>
    <t>EM-IE5.5°　管内</t>
    <rPh sb="10" eb="12">
      <t>カンナイ</t>
    </rPh>
    <phoneticPr fontId="3"/>
  </si>
  <si>
    <t>EM-IE2.0mm　管内</t>
    <rPh sb="11" eb="13">
      <t>カンナイ</t>
    </rPh>
    <phoneticPr fontId="3"/>
  </si>
  <si>
    <t>（FEP40）　地中</t>
    <rPh sb="8" eb="10">
      <t>チチュウ</t>
    </rPh>
    <phoneticPr fontId="3"/>
  </si>
  <si>
    <t>接地埋設標</t>
    <rPh sb="0" eb="2">
      <t>セッチ</t>
    </rPh>
    <rPh sb="2" eb="4">
      <t>マイセツ</t>
    </rPh>
    <rPh sb="4" eb="5">
      <t>ヒョウ</t>
    </rPh>
    <phoneticPr fontId="3"/>
  </si>
  <si>
    <t>黄銅製</t>
    <rPh sb="0" eb="2">
      <t>オウドウ</t>
    </rPh>
    <rPh sb="2" eb="3">
      <t>セイ</t>
    </rPh>
    <phoneticPr fontId="3"/>
  </si>
  <si>
    <t>地中埋設標</t>
    <rPh sb="0" eb="2">
      <t>チチュウ</t>
    </rPh>
    <rPh sb="2" eb="4">
      <t>マイセツ</t>
    </rPh>
    <rPh sb="4" eb="5">
      <t>ヒョウ</t>
    </rPh>
    <phoneticPr fontId="3"/>
  </si>
  <si>
    <t>コンクリート製</t>
    <rPh sb="6" eb="7">
      <t>セイ</t>
    </rPh>
    <phoneticPr fontId="3"/>
  </si>
  <si>
    <t>面</t>
    <rPh sb="0" eb="1">
      <t>メン</t>
    </rPh>
    <phoneticPr fontId="3"/>
  </si>
  <si>
    <t>グランド照明盤</t>
    <rPh sb="4" eb="6">
      <t>ショウメイ</t>
    </rPh>
    <rPh sb="6" eb="7">
      <t>バン</t>
    </rPh>
    <phoneticPr fontId="3"/>
  </si>
  <si>
    <t>（E19）　露出</t>
    <rPh sb="6" eb="8">
      <t>ロシュツ</t>
    </rPh>
    <phoneticPr fontId="3"/>
  </si>
  <si>
    <t>自在バンド</t>
    <rPh sb="0" eb="2">
      <t>ジザイ</t>
    </rPh>
    <phoneticPr fontId="3"/>
  </si>
  <si>
    <t>EM-IE5.5°　FEP内</t>
    <rPh sb="13" eb="14">
      <t>ナイ</t>
    </rPh>
    <phoneticPr fontId="3"/>
  </si>
  <si>
    <t>EM-CET3.5°-3C　管内</t>
    <rPh sb="14" eb="16">
      <t>カンナイ</t>
    </rPh>
    <phoneticPr fontId="3"/>
  </si>
  <si>
    <t>EM-CET3.5°-3C　FEP内</t>
    <rPh sb="17" eb="18">
      <t>ナイ</t>
    </rPh>
    <phoneticPr fontId="3"/>
  </si>
  <si>
    <t>EM-CET38°　FEP内</t>
    <rPh sb="13" eb="14">
      <t>ナイ</t>
    </rPh>
    <phoneticPr fontId="3"/>
  </si>
  <si>
    <t>（FEP80）　地中</t>
    <rPh sb="8" eb="10">
      <t>チチュウ</t>
    </rPh>
    <phoneticPr fontId="3"/>
  </si>
  <si>
    <t>H2-9　R8K-60</t>
    <phoneticPr fontId="3"/>
  </si>
  <si>
    <t>構内通信線路</t>
    <rPh sb="0" eb="2">
      <t>コウナイ</t>
    </rPh>
    <rPh sb="2" eb="4">
      <t>ツウシン</t>
    </rPh>
    <rPh sb="4" eb="6">
      <t>センロ</t>
    </rPh>
    <rPh sb="5" eb="6">
      <t>ハイセン</t>
    </rPh>
    <phoneticPr fontId="3"/>
  </si>
  <si>
    <t>EM-AE1.2-2C　FEP内</t>
    <rPh sb="15" eb="16">
      <t>ナイ</t>
    </rPh>
    <phoneticPr fontId="3"/>
  </si>
  <si>
    <t>4.</t>
    <phoneticPr fontId="3"/>
  </si>
  <si>
    <t>5.</t>
    <phoneticPr fontId="3"/>
  </si>
  <si>
    <t>3.</t>
    <phoneticPr fontId="3"/>
  </si>
  <si>
    <t>拡声設備</t>
    <rPh sb="0" eb="2">
      <t>カクセイ</t>
    </rPh>
    <rPh sb="2" eb="4">
      <t>セツビ</t>
    </rPh>
    <phoneticPr fontId="3"/>
  </si>
  <si>
    <t>EM-EEF1.6-2C　管内</t>
    <rPh sb="13" eb="15">
      <t>カンナイ</t>
    </rPh>
    <phoneticPr fontId="3"/>
  </si>
  <si>
    <t>EM-EEF1.6-3C　管内</t>
    <rPh sb="13" eb="15">
      <t>カンナイ</t>
    </rPh>
    <phoneticPr fontId="3"/>
  </si>
  <si>
    <t>（E25）　露出</t>
    <rPh sb="6" eb="8">
      <t>ロシュツ</t>
    </rPh>
    <phoneticPr fontId="3"/>
  </si>
  <si>
    <t>鋼板製</t>
    <rPh sb="0" eb="3">
      <t>コウハンセイ</t>
    </rPh>
    <phoneticPr fontId="3"/>
  </si>
  <si>
    <t>露出スイッチボックス</t>
    <rPh sb="0" eb="2">
      <t>ロシュツ</t>
    </rPh>
    <phoneticPr fontId="3"/>
  </si>
  <si>
    <t>EM-EEF2.0-3C　管内</t>
    <rPh sb="13" eb="15">
      <t>カンナイ</t>
    </rPh>
    <phoneticPr fontId="3"/>
  </si>
  <si>
    <t>（GZ22）　露出</t>
    <rPh sb="7" eb="9">
      <t>ロシュツ</t>
    </rPh>
    <phoneticPr fontId="3"/>
  </si>
  <si>
    <t>レピータコンセント</t>
    <phoneticPr fontId="3"/>
  </si>
  <si>
    <t>ブースター収納箱</t>
    <rPh sb="5" eb="7">
      <t>シュウノウ</t>
    </rPh>
    <rPh sb="7" eb="8">
      <t>バコ</t>
    </rPh>
    <phoneticPr fontId="3"/>
  </si>
  <si>
    <t>※収納箱に格納</t>
    <rPh sb="1" eb="4">
      <t>シュウノウバコ</t>
    </rPh>
    <rPh sb="5" eb="7">
      <t>カクノウ</t>
    </rPh>
    <phoneticPr fontId="3"/>
  </si>
  <si>
    <t>6.</t>
    <phoneticPr fontId="3"/>
  </si>
  <si>
    <t>構内仮設</t>
    <rPh sb="0" eb="2">
      <t>コウナイ</t>
    </rPh>
    <rPh sb="2" eb="4">
      <t>カセツ</t>
    </rPh>
    <phoneticPr fontId="3"/>
  </si>
  <si>
    <t>EM-IE8゜　管内</t>
    <rPh sb="8" eb="10">
      <t>カンナイ</t>
    </rPh>
    <phoneticPr fontId="3"/>
  </si>
  <si>
    <t>EM-IE8゜　FEP内</t>
    <rPh sb="11" eb="12">
      <t>ナイ</t>
    </rPh>
    <phoneticPr fontId="3"/>
  </si>
  <si>
    <t>1.2mm　FEP内</t>
    <rPh sb="9" eb="10">
      <t>ナイ</t>
    </rPh>
    <phoneticPr fontId="3"/>
  </si>
  <si>
    <t>EM-CE8°-3C　管内</t>
    <rPh sb="11" eb="13">
      <t>カンナイ</t>
    </rPh>
    <phoneticPr fontId="3"/>
  </si>
  <si>
    <t>EM-CE8°-3C　FEP内</t>
    <rPh sb="14" eb="15">
      <t>ナイ</t>
    </rPh>
    <phoneticPr fontId="3"/>
  </si>
  <si>
    <t>EM-CET14°　FEP内</t>
    <rPh sb="13" eb="14">
      <t>ナイ</t>
    </rPh>
    <phoneticPr fontId="3"/>
  </si>
  <si>
    <t>EM-CET14°　管内</t>
    <rPh sb="10" eb="12">
      <t>カンナイ</t>
    </rPh>
    <phoneticPr fontId="3"/>
  </si>
  <si>
    <t>EM-CET22°　FEP内</t>
    <rPh sb="13" eb="14">
      <t>ナイ</t>
    </rPh>
    <phoneticPr fontId="3"/>
  </si>
  <si>
    <t>EM-CPEE1.2-1P　FEP内</t>
    <rPh sb="17" eb="18">
      <t>ナイ</t>
    </rPh>
    <phoneticPr fontId="3"/>
  </si>
  <si>
    <t>EM-CPEE1.2-1P　管内</t>
    <rPh sb="14" eb="16">
      <t>カンナイ</t>
    </rPh>
    <phoneticPr fontId="3"/>
  </si>
  <si>
    <t>（GZ36）　露出</t>
    <rPh sb="7" eb="9">
      <t>ロシュツ</t>
    </rPh>
    <phoneticPr fontId="3"/>
  </si>
  <si>
    <t>FEP直線接手</t>
    <rPh sb="3" eb="5">
      <t>チョクセン</t>
    </rPh>
    <rPh sb="5" eb="7">
      <t>ツギテ</t>
    </rPh>
    <phoneticPr fontId="3"/>
  </si>
  <si>
    <t>（FEP50）　</t>
  </si>
  <si>
    <t>（FEP80）　</t>
  </si>
  <si>
    <t>ケーブル分岐接続材</t>
    <rPh sb="4" eb="6">
      <t>ブンキ</t>
    </rPh>
    <rPh sb="6" eb="8">
      <t>セツゾク</t>
    </rPh>
    <rPh sb="8" eb="9">
      <t>ザイ</t>
    </rPh>
    <phoneticPr fontId="3"/>
  </si>
  <si>
    <t>CET150゜-100゜-22゜</t>
    <phoneticPr fontId="3"/>
  </si>
  <si>
    <t>IE38゜-8゜-8゜</t>
    <phoneticPr fontId="3"/>
  </si>
  <si>
    <t>IE14゜-5.5゜-5.5゜</t>
    <phoneticPr fontId="3"/>
  </si>
  <si>
    <t>CET38゜-38゜</t>
    <phoneticPr fontId="3"/>
  </si>
  <si>
    <t>ケーブル直線接続材</t>
    <rPh sb="4" eb="6">
      <t>チョクセン</t>
    </rPh>
    <rPh sb="6" eb="8">
      <t>セツゾク</t>
    </rPh>
    <rPh sb="8" eb="9">
      <t>ザイ</t>
    </rPh>
    <phoneticPr fontId="3"/>
  </si>
  <si>
    <t>組</t>
    <rPh sb="0" eb="1">
      <t>クミ</t>
    </rPh>
    <phoneticPr fontId="3"/>
  </si>
  <si>
    <t>4L</t>
    <phoneticPr fontId="3"/>
  </si>
  <si>
    <t>AA</t>
    <phoneticPr fontId="3"/>
  </si>
  <si>
    <t>照明器具</t>
    <rPh sb="0" eb="2">
      <t>ショウメイ</t>
    </rPh>
    <rPh sb="2" eb="4">
      <t>キグ</t>
    </rPh>
    <phoneticPr fontId="3"/>
  </si>
  <si>
    <t>架台</t>
    <rPh sb="0" eb="2">
      <t>ガダイ</t>
    </rPh>
    <phoneticPr fontId="3"/>
  </si>
  <si>
    <t>鋼管柱</t>
    <rPh sb="0" eb="3">
      <t>コウカンチュウ</t>
    </rPh>
    <phoneticPr fontId="3"/>
  </si>
  <si>
    <t>L=6.3m　溶融亜鉛仕上</t>
    <rPh sb="7" eb="9">
      <t>ヨウユウ</t>
    </rPh>
    <rPh sb="9" eb="11">
      <t>アエン</t>
    </rPh>
    <rPh sb="11" eb="13">
      <t>シア</t>
    </rPh>
    <phoneticPr fontId="3"/>
  </si>
  <si>
    <t>コンクリート根巻</t>
    <rPh sb="6" eb="8">
      <t>ネマキ</t>
    </rPh>
    <phoneticPr fontId="3"/>
  </si>
  <si>
    <t>φ400×H550</t>
    <phoneticPr fontId="3"/>
  </si>
  <si>
    <t>リモコンスイッチ収納箱</t>
    <rPh sb="8" eb="10">
      <t>シュウノウ</t>
    </rPh>
    <rPh sb="10" eb="11">
      <t>バコ</t>
    </rPh>
    <phoneticPr fontId="3"/>
  </si>
  <si>
    <t>H1-9　R8K-60</t>
    <phoneticPr fontId="3"/>
  </si>
  <si>
    <t>H2-9　R2K-60</t>
    <phoneticPr fontId="3"/>
  </si>
  <si>
    <t>機械</t>
    <rPh sb="0" eb="2">
      <t>キカイ</t>
    </rPh>
    <phoneticPr fontId="3"/>
  </si>
  <si>
    <t>重機輸送費</t>
    <rPh sb="0" eb="2">
      <t>ジュウキ</t>
    </rPh>
    <rPh sb="2" eb="5">
      <t>ユソウヒ</t>
    </rPh>
    <phoneticPr fontId="3"/>
  </si>
  <si>
    <t>EM-HP1.2-3C　FEP内</t>
    <rPh sb="15" eb="16">
      <t>ナイ</t>
    </rPh>
    <phoneticPr fontId="3"/>
  </si>
  <si>
    <t>EM-AE1.2-2C　ラック上</t>
    <rPh sb="15" eb="16">
      <t>ジョウ</t>
    </rPh>
    <phoneticPr fontId="3"/>
  </si>
  <si>
    <t>EM-HP1.2-3C　ラック上</t>
    <rPh sb="15" eb="16">
      <t>ジョウ</t>
    </rPh>
    <phoneticPr fontId="3"/>
  </si>
  <si>
    <t>EM-S-7C-FB　FEP内</t>
    <rPh sb="14" eb="15">
      <t>ナイ</t>
    </rPh>
    <phoneticPr fontId="3"/>
  </si>
  <si>
    <t>EM-S-7C-FB　管内</t>
    <rPh sb="11" eb="13">
      <t>カンナイ</t>
    </rPh>
    <phoneticPr fontId="3"/>
  </si>
  <si>
    <t>EM-S-7C-FB　ラック上</t>
    <rPh sb="14" eb="15">
      <t>ジョウ</t>
    </rPh>
    <phoneticPr fontId="3"/>
  </si>
  <si>
    <t>L-4E6AT-EM　FEP内</t>
    <rPh sb="14" eb="15">
      <t>ナイ</t>
    </rPh>
    <phoneticPr fontId="3"/>
  </si>
  <si>
    <t>L-4E6AT-EM　管内</t>
    <rPh sb="11" eb="13">
      <t>カンナイ</t>
    </rPh>
    <phoneticPr fontId="3"/>
  </si>
  <si>
    <t>L-4E6AT-EM　ラック上</t>
    <rPh sb="14" eb="15">
      <t>ジョウ</t>
    </rPh>
    <phoneticPr fontId="3"/>
  </si>
  <si>
    <t>ケーブル（撤去）</t>
    <rPh sb="5" eb="7">
      <t>テッキョ</t>
    </rPh>
    <phoneticPr fontId="3"/>
  </si>
  <si>
    <t>EM-S-5C-FB　PF内</t>
    <rPh sb="13" eb="14">
      <t>ナイ</t>
    </rPh>
    <phoneticPr fontId="3"/>
  </si>
  <si>
    <t>EM-S-5C-FB　ラック上</t>
    <rPh sb="14" eb="15">
      <t>ジョウ</t>
    </rPh>
    <phoneticPr fontId="3"/>
  </si>
  <si>
    <t>ワイヤレスアンテナ</t>
    <phoneticPr fontId="3"/>
  </si>
  <si>
    <t>ケーブル（仮設）</t>
    <rPh sb="5" eb="7">
      <t>カセツ</t>
    </rPh>
    <phoneticPr fontId="3"/>
  </si>
  <si>
    <t>電線（仮設）</t>
    <rPh sb="0" eb="2">
      <t>デンセン</t>
    </rPh>
    <rPh sb="3" eb="5">
      <t>カセツ</t>
    </rPh>
    <phoneticPr fontId="3"/>
  </si>
  <si>
    <t>EM-CE8゜-2C　FEP内</t>
    <rPh sb="14" eb="15">
      <t>ナイ</t>
    </rPh>
    <phoneticPr fontId="3"/>
  </si>
  <si>
    <t>EM-CE8゜-3C　FEP内</t>
    <rPh sb="14" eb="15">
      <t>ナイ</t>
    </rPh>
    <phoneticPr fontId="3"/>
  </si>
  <si>
    <t>電線管（仮設）</t>
    <rPh sb="0" eb="2">
      <t>デンセン</t>
    </rPh>
    <rPh sb="2" eb="3">
      <t>カン</t>
    </rPh>
    <rPh sb="4" eb="6">
      <t>カセツ</t>
    </rPh>
    <phoneticPr fontId="3"/>
  </si>
  <si>
    <t>（FEP50）　露出</t>
    <rPh sb="8" eb="10">
      <t>ロシュツ</t>
    </rPh>
    <phoneticPr fontId="3"/>
  </si>
  <si>
    <t>（VE16）　埋設</t>
    <rPh sb="7" eb="9">
      <t>マイセツ</t>
    </rPh>
    <phoneticPr fontId="3"/>
  </si>
  <si>
    <t>KS-1</t>
    <phoneticPr fontId="3"/>
  </si>
  <si>
    <t>仮設引込開閉器盤（仮設）</t>
    <rPh sb="0" eb="2">
      <t>カセツ</t>
    </rPh>
    <rPh sb="2" eb="4">
      <t>ヒキコミ</t>
    </rPh>
    <rPh sb="4" eb="7">
      <t>カイヘイキ</t>
    </rPh>
    <rPh sb="7" eb="8">
      <t>バン</t>
    </rPh>
    <phoneticPr fontId="3"/>
  </si>
  <si>
    <t>仮設鋼管柱（仮設）</t>
    <rPh sb="0" eb="2">
      <t>カセツ</t>
    </rPh>
    <rPh sb="2" eb="4">
      <t>コウカン</t>
    </rPh>
    <rPh sb="4" eb="5">
      <t>ハシラ</t>
    </rPh>
    <phoneticPr fontId="3"/>
  </si>
  <si>
    <t>ケーブル直線接続材（仮設）</t>
    <rPh sb="4" eb="6">
      <t>チョクセン</t>
    </rPh>
    <rPh sb="6" eb="8">
      <t>セツゾク</t>
    </rPh>
    <rPh sb="8" eb="9">
      <t>ザイ</t>
    </rPh>
    <rPh sb="10" eb="12">
      <t>カセツ</t>
    </rPh>
    <phoneticPr fontId="3"/>
  </si>
  <si>
    <t>CE8゜-2C-8゜-2C</t>
    <phoneticPr fontId="3"/>
  </si>
  <si>
    <t>CE8゜-3C-8゜-3C</t>
    <phoneticPr fontId="3"/>
  </si>
  <si>
    <t>接地工事</t>
    <rPh sb="0" eb="2">
      <t>セッチ</t>
    </rPh>
    <rPh sb="2" eb="4">
      <t>コウジ</t>
    </rPh>
    <phoneticPr fontId="3"/>
  </si>
  <si>
    <t>m3</t>
    <phoneticPr fontId="3"/>
  </si>
  <si>
    <t>箇所</t>
    <rPh sb="0" eb="2">
      <t>カショ</t>
    </rPh>
    <phoneticPr fontId="3"/>
  </si>
  <si>
    <t>電線（仮設撤去）</t>
    <rPh sb="0" eb="2">
      <t>デンセン</t>
    </rPh>
    <phoneticPr fontId="3"/>
  </si>
  <si>
    <t>ケーブル（仮設撤去）</t>
    <phoneticPr fontId="3"/>
  </si>
  <si>
    <t>電線管（仮設撤去）</t>
    <rPh sb="0" eb="2">
      <t>デンセン</t>
    </rPh>
    <rPh sb="2" eb="3">
      <t>カン</t>
    </rPh>
    <phoneticPr fontId="3"/>
  </si>
  <si>
    <t>仮設引込開閉器盤（仮設撤去）</t>
    <rPh sb="2" eb="4">
      <t>ヒキコミ</t>
    </rPh>
    <rPh sb="4" eb="7">
      <t>カイヘイキ</t>
    </rPh>
    <rPh sb="7" eb="8">
      <t>バン</t>
    </rPh>
    <phoneticPr fontId="3"/>
  </si>
  <si>
    <t>仮設鋼管柱（仮設撤去）</t>
    <rPh sb="2" eb="4">
      <t>コウカン</t>
    </rPh>
    <rPh sb="4" eb="5">
      <t>ハシラ</t>
    </rPh>
    <phoneticPr fontId="3"/>
  </si>
  <si>
    <t>L=5.0m　溶融亜鉛仕上</t>
    <rPh sb="7" eb="11">
      <t>ヨウユウアエン</t>
    </rPh>
    <rPh sb="11" eb="13">
      <t>シア</t>
    </rPh>
    <phoneticPr fontId="3"/>
  </si>
  <si>
    <t>接地埋設標（仮設撤去）</t>
    <rPh sb="0" eb="2">
      <t>セッチ</t>
    </rPh>
    <rPh sb="2" eb="4">
      <t>マイセツ</t>
    </rPh>
    <rPh sb="4" eb="5">
      <t>ヒョウ</t>
    </rPh>
    <rPh sb="6" eb="8">
      <t>カセツ</t>
    </rPh>
    <rPh sb="8" eb="10">
      <t>テッキョ</t>
    </rPh>
    <phoneticPr fontId="3"/>
  </si>
  <si>
    <t>ケーブル（取外し再取付）</t>
  </si>
  <si>
    <t>電線管（取外し再取付）</t>
    <rPh sb="0" eb="2">
      <t>デンセン</t>
    </rPh>
    <rPh sb="2" eb="3">
      <t>カン</t>
    </rPh>
    <phoneticPr fontId="3"/>
  </si>
  <si>
    <t>導入線（取外し再取付）</t>
    <rPh sb="0" eb="2">
      <t>ドウニュウ</t>
    </rPh>
    <rPh sb="2" eb="3">
      <t>セン</t>
    </rPh>
    <phoneticPr fontId="3"/>
  </si>
  <si>
    <t>（FEP80）　露出</t>
    <rPh sb="8" eb="10">
      <t>ロシュツ</t>
    </rPh>
    <phoneticPr fontId="3"/>
  </si>
  <si>
    <t>（E25）</t>
  </si>
  <si>
    <t>（E19）</t>
  </si>
  <si>
    <t>（FEP30）</t>
  </si>
  <si>
    <t>（FEP40）</t>
  </si>
  <si>
    <t>（E25）　3方出</t>
    <rPh sb="7" eb="9">
      <t>ホウデ</t>
    </rPh>
    <phoneticPr fontId="3"/>
  </si>
  <si>
    <t>ED</t>
    <phoneticPr fontId="3"/>
  </si>
  <si>
    <t>ED(ELCB)</t>
    <phoneticPr fontId="3"/>
  </si>
  <si>
    <t>ハンドホールセパレータ</t>
    <phoneticPr fontId="3"/>
  </si>
  <si>
    <t>枚</t>
    <rPh sb="0" eb="1">
      <t>マイ</t>
    </rPh>
    <phoneticPr fontId="3"/>
  </si>
  <si>
    <t>電子ボタン電話ケーブル（エコ）</t>
    <rPh sb="0" eb="2">
      <t>デンシ</t>
    </rPh>
    <rPh sb="5" eb="7">
      <t>デンワ</t>
    </rPh>
    <phoneticPr fontId="3"/>
  </si>
  <si>
    <t>0.5-2P　FEP内</t>
    <rPh sb="10" eb="11">
      <t>ナイ</t>
    </rPh>
    <phoneticPr fontId="3"/>
  </si>
  <si>
    <t>0.5-2P　ラック上</t>
    <rPh sb="10" eb="11">
      <t>ジョウ</t>
    </rPh>
    <phoneticPr fontId="3"/>
  </si>
  <si>
    <t>200V　3A</t>
    <phoneticPr fontId="3"/>
  </si>
  <si>
    <t>自動点滅器（仮設撤去）</t>
    <rPh sb="0" eb="2">
      <t>ジドウ</t>
    </rPh>
    <rPh sb="2" eb="5">
      <t>テンメツキ</t>
    </rPh>
    <phoneticPr fontId="3"/>
  </si>
  <si>
    <t>自動点滅器（仮設）</t>
    <rPh sb="0" eb="2">
      <t>ジドウ</t>
    </rPh>
    <rPh sb="2" eb="5">
      <t>テンメツキ</t>
    </rPh>
    <rPh sb="6" eb="8">
      <t>カセツ</t>
    </rPh>
    <phoneticPr fontId="3"/>
  </si>
  <si>
    <t>マイクロホンミキサー</t>
  </si>
  <si>
    <t>アンテナブースター</t>
  </si>
  <si>
    <t>チャージャー</t>
  </si>
  <si>
    <t>ダイナミックマイクロホン</t>
  </si>
  <si>
    <t>卓上型マイクロホンスタンド</t>
  </si>
  <si>
    <t>床上型マイクロホンスタンド</t>
  </si>
  <si>
    <t>ハンド型</t>
    <rPh sb="3" eb="4">
      <t>ガタ</t>
    </rPh>
    <phoneticPr fontId="3"/>
  </si>
  <si>
    <t>タイピン型</t>
    <rPh sb="4" eb="5">
      <t>ガタ</t>
    </rPh>
    <phoneticPr fontId="3"/>
  </si>
  <si>
    <t>デジタルワイヤレスマイクロホン</t>
    <phoneticPr fontId="3"/>
  </si>
  <si>
    <t>7.</t>
    <phoneticPr fontId="3"/>
  </si>
  <si>
    <t>発生材</t>
    <rPh sb="0" eb="2">
      <t>ハッセイ</t>
    </rPh>
    <rPh sb="2" eb="3">
      <t>ザイ</t>
    </rPh>
    <phoneticPr fontId="3"/>
  </si>
  <si>
    <t>ｔ</t>
    <phoneticPr fontId="3"/>
  </si>
  <si>
    <t>発生材処分費</t>
    <rPh sb="0" eb="2">
      <t>ハッセイ</t>
    </rPh>
    <rPh sb="2" eb="3">
      <t>ザイ</t>
    </rPh>
    <rPh sb="3" eb="5">
      <t>ショブン</t>
    </rPh>
    <rPh sb="5" eb="6">
      <t>ヒ</t>
    </rPh>
    <phoneticPr fontId="3"/>
  </si>
  <si>
    <t>発生材運搬費</t>
    <rPh sb="0" eb="2">
      <t>ハッセイ</t>
    </rPh>
    <rPh sb="2" eb="3">
      <t>ザイ</t>
    </rPh>
    <rPh sb="3" eb="5">
      <t>ウンパン</t>
    </rPh>
    <rPh sb="5" eb="6">
      <t>ヒ</t>
    </rPh>
    <phoneticPr fontId="3"/>
  </si>
  <si>
    <t>金属くず</t>
    <rPh sb="0" eb="2">
      <t>キンゾク</t>
    </rPh>
    <phoneticPr fontId="3"/>
  </si>
  <si>
    <t>廃プラスチック</t>
    <rPh sb="0" eb="1">
      <t>ハイ</t>
    </rPh>
    <phoneticPr fontId="3"/>
  </si>
  <si>
    <t>防水鋳鉄管</t>
    <rPh sb="0" eb="2">
      <t>ボウスイ</t>
    </rPh>
    <rPh sb="2" eb="5">
      <t>チュウテツカン</t>
    </rPh>
    <phoneticPr fontId="3"/>
  </si>
  <si>
    <t>WI1-100-6</t>
    <phoneticPr fontId="3"/>
  </si>
  <si>
    <t>WI1-150-6</t>
    <phoneticPr fontId="3"/>
  </si>
  <si>
    <t>管路口防水装置</t>
    <rPh sb="0" eb="2">
      <t>カンロ</t>
    </rPh>
    <rPh sb="2" eb="3">
      <t>クチ</t>
    </rPh>
    <rPh sb="3" eb="5">
      <t>ボウスイ</t>
    </rPh>
    <rPh sb="5" eb="7">
      <t>ソウチ</t>
    </rPh>
    <phoneticPr fontId="3"/>
  </si>
  <si>
    <t>φ100</t>
    <phoneticPr fontId="3"/>
  </si>
  <si>
    <t>φ150</t>
    <phoneticPr fontId="3"/>
  </si>
  <si>
    <t>つば付き防水スリーブ</t>
    <rPh sb="2" eb="3">
      <t>ツ</t>
    </rPh>
    <rPh sb="4" eb="6">
      <t>ボウスイ</t>
    </rPh>
    <phoneticPr fontId="3"/>
  </si>
  <si>
    <t>φ200</t>
    <phoneticPr fontId="3"/>
  </si>
  <si>
    <t>A</t>
    <phoneticPr fontId="3"/>
  </si>
  <si>
    <t>直接工事費</t>
    <rPh sb="0" eb="2">
      <t>チョクセツ</t>
    </rPh>
    <rPh sb="2" eb="5">
      <t>コウジヒ</t>
    </rPh>
    <phoneticPr fontId="3"/>
  </si>
  <si>
    <t>直接工事費　計</t>
    <rPh sb="0" eb="2">
      <t>チョクセツ</t>
    </rPh>
    <rPh sb="2" eb="5">
      <t>コウジヒ</t>
    </rPh>
    <rPh sb="6" eb="7">
      <t>ケイ</t>
    </rPh>
    <phoneticPr fontId="3"/>
  </si>
  <si>
    <t>B</t>
    <phoneticPr fontId="3"/>
  </si>
  <si>
    <t>共通費</t>
    <rPh sb="0" eb="3">
      <t>キョウツウヒ</t>
    </rPh>
    <phoneticPr fontId="3"/>
  </si>
  <si>
    <t>共通仮設費</t>
    <rPh sb="0" eb="5">
      <t>キョウツウカセツヒ</t>
    </rPh>
    <phoneticPr fontId="3"/>
  </si>
  <si>
    <t>共通仮設費率</t>
    <rPh sb="0" eb="6">
      <t>キョウツウカセツヒリツ</t>
    </rPh>
    <phoneticPr fontId="3"/>
  </si>
  <si>
    <t>現場管理費</t>
    <rPh sb="0" eb="2">
      <t>ゲンバ</t>
    </rPh>
    <rPh sb="2" eb="5">
      <t>カンリヒ</t>
    </rPh>
    <phoneticPr fontId="3"/>
  </si>
  <si>
    <t>一般管理費</t>
    <rPh sb="0" eb="2">
      <t>イッパン</t>
    </rPh>
    <rPh sb="2" eb="5">
      <t>カンリヒ</t>
    </rPh>
    <phoneticPr fontId="3"/>
  </si>
  <si>
    <t>共通費　計</t>
    <rPh sb="0" eb="3">
      <t>キョウツウヒ</t>
    </rPh>
    <rPh sb="4" eb="5">
      <t>ケイ</t>
    </rPh>
    <phoneticPr fontId="3"/>
  </si>
  <si>
    <t>工事価格</t>
    <rPh sb="0" eb="4">
      <t>コウジカカク</t>
    </rPh>
    <phoneticPr fontId="3"/>
  </si>
  <si>
    <t>A+B</t>
    <phoneticPr fontId="3"/>
  </si>
  <si>
    <t>消費税相当額</t>
    <rPh sb="0" eb="6">
      <t>ショウヒゼイソウトウガク</t>
    </rPh>
    <phoneticPr fontId="3"/>
  </si>
  <si>
    <t>工事費</t>
    <rPh sb="0" eb="3">
      <t>コウジヒ</t>
    </rPh>
    <phoneticPr fontId="3"/>
  </si>
  <si>
    <t>設計書(乙）</t>
    <phoneticPr fontId="3"/>
  </si>
  <si>
    <t>設計書(甲）</t>
    <rPh sb="4" eb="5">
      <t>コウ</t>
    </rPh>
    <phoneticPr fontId="3"/>
  </si>
  <si>
    <t>鶴岡市立朝暘第五小学校改築グラウンド整備工事（電気設備）</t>
    <phoneticPr fontId="3"/>
  </si>
  <si>
    <t>1.</t>
    <phoneticPr fontId="3"/>
  </si>
  <si>
    <t>2.</t>
    <phoneticPr fontId="3"/>
  </si>
  <si>
    <t>3.</t>
    <phoneticPr fontId="3"/>
  </si>
  <si>
    <t>式</t>
    <rPh sb="0" eb="1">
      <t>シキ</t>
    </rPh>
    <phoneticPr fontId="3"/>
  </si>
  <si>
    <t>電気設備工事</t>
    <phoneticPr fontId="3"/>
  </si>
  <si>
    <t>コンクリート柱</t>
    <rPh sb="6" eb="7">
      <t>チュウ</t>
    </rPh>
    <phoneticPr fontId="3"/>
  </si>
  <si>
    <t>15m-19-7.0</t>
    <phoneticPr fontId="3"/>
  </si>
  <si>
    <t>Fc-21*18*25</t>
  </si>
  <si>
    <t>コンクリート</t>
    <phoneticPr fontId="3"/>
  </si>
  <si>
    <t>同上打設費</t>
    <rPh sb="0" eb="2">
      <t>ドウジョウ</t>
    </rPh>
    <rPh sb="2" eb="4">
      <t>ダセツ</t>
    </rPh>
    <rPh sb="4" eb="5">
      <t>ヒ</t>
    </rPh>
    <phoneticPr fontId="3"/>
  </si>
  <si>
    <t>コンクリート打設手間</t>
    <rPh sb="6" eb="7">
      <t>ダ</t>
    </rPh>
    <rPh sb="7" eb="8">
      <t>セツ</t>
    </rPh>
    <rPh sb="8" eb="10">
      <t>テマ</t>
    </rPh>
    <phoneticPr fontId="3"/>
  </si>
  <si>
    <t>基礎コンクリート</t>
    <rPh sb="0" eb="2">
      <t>キソ</t>
    </rPh>
    <phoneticPr fontId="3"/>
  </si>
  <si>
    <t>砕石</t>
    <rPh sb="0" eb="2">
      <t>サイセキ</t>
    </rPh>
    <phoneticPr fontId="3"/>
  </si>
  <si>
    <t>捨てコンクリート</t>
    <rPh sb="0" eb="1">
      <t>ス</t>
    </rPh>
    <phoneticPr fontId="3"/>
  </si>
  <si>
    <t>基礎下</t>
    <rPh sb="0" eb="2">
      <t>キソ</t>
    </rPh>
    <rPh sb="2" eb="3">
      <t>シタ</t>
    </rPh>
    <phoneticPr fontId="3"/>
  </si>
  <si>
    <t>RC40</t>
  </si>
  <si>
    <t>普通型枠</t>
    <rPh sb="0" eb="2">
      <t>フツウ</t>
    </rPh>
    <rPh sb="2" eb="4">
      <t>カタワク</t>
    </rPh>
    <phoneticPr fontId="3"/>
  </si>
  <si>
    <t>型枠運搬費</t>
    <rPh sb="0" eb="2">
      <t>カタワク</t>
    </rPh>
    <rPh sb="2" eb="5">
      <t>ウンパンヒ</t>
    </rPh>
    <phoneticPr fontId="3"/>
  </si>
  <si>
    <t>ｍ2</t>
    <phoneticPr fontId="3"/>
  </si>
  <si>
    <t>基礎部</t>
    <rPh sb="0" eb="3">
      <t>キソブ</t>
    </rPh>
    <phoneticPr fontId="3"/>
  </si>
  <si>
    <t>4ｔ車　30㎞以内</t>
    <rPh sb="2" eb="3">
      <t>シャ</t>
    </rPh>
    <rPh sb="7" eb="9">
      <t>イナイ</t>
    </rPh>
    <phoneticPr fontId="3"/>
  </si>
  <si>
    <t>電灯設備</t>
  </si>
  <si>
    <t>電灯分岐</t>
  </si>
  <si>
    <t>コンセント分岐</t>
  </si>
  <si>
    <t>拡声設備</t>
  </si>
  <si>
    <t>構内配電線路</t>
  </si>
  <si>
    <t>構内通信線路</t>
  </si>
  <si>
    <t>構内仮設</t>
  </si>
  <si>
    <t>発生材</t>
  </si>
  <si>
    <t>1.</t>
  </si>
  <si>
    <t>2.</t>
  </si>
  <si>
    <t>3.</t>
  </si>
  <si>
    <t>4.</t>
  </si>
  <si>
    <t>5.</t>
  </si>
  <si>
    <t>6.</t>
  </si>
  <si>
    <t>7.</t>
  </si>
  <si>
    <t>令和7年度</t>
    <rPh sb="0" eb="2">
      <t>レイワ</t>
    </rPh>
    <rPh sb="3" eb="4">
      <t>ネン</t>
    </rPh>
    <rPh sb="4" eb="5">
      <t>ド</t>
    </rPh>
    <phoneticPr fontId="3"/>
  </si>
  <si>
    <t>参考</t>
    <rPh sb="0" eb="2">
      <t>サンコウ</t>
    </rPh>
    <phoneticPr fontId="3"/>
  </si>
  <si>
    <t>工事名</t>
    <rPh sb="0" eb="3">
      <t>コウジメイ</t>
    </rPh>
    <phoneticPr fontId="3"/>
  </si>
  <si>
    <t>金　抜　き　設　計　書</t>
    <rPh sb="0" eb="1">
      <t>キン</t>
    </rPh>
    <rPh sb="2" eb="3">
      <t>ヌ</t>
    </rPh>
    <rPh sb="6" eb="7">
      <t>セツ</t>
    </rPh>
    <phoneticPr fontId="3"/>
  </si>
  <si>
    <t>鶴岡市建設部建築課</t>
    <rPh sb="0" eb="3">
      <t>ツルオカシ</t>
    </rPh>
    <rPh sb="3" eb="5">
      <t>ケンセツ</t>
    </rPh>
    <rPh sb="5" eb="6">
      <t>ブ</t>
    </rPh>
    <rPh sb="6" eb="9">
      <t>ケンチクカ</t>
    </rPh>
    <phoneticPr fontId="3"/>
  </si>
  <si>
    <t>鶴岡市立朝暘第五小学校改築グラウンド整備工事（電気設備）</t>
    <rPh sb="0" eb="2">
      <t>ツルオカ</t>
    </rPh>
    <rPh sb="2" eb="4">
      <t>シリツ</t>
    </rPh>
    <rPh sb="4" eb="6">
      <t>チョウヨウ</t>
    </rPh>
    <rPh sb="6" eb="7">
      <t>ダイ</t>
    </rPh>
    <rPh sb="7" eb="8">
      <t>ゴ</t>
    </rPh>
    <rPh sb="8" eb="11">
      <t>ショウガッコウ</t>
    </rPh>
    <rPh sb="11" eb="13">
      <t>カイチク</t>
    </rPh>
    <rPh sb="18" eb="20">
      <t>セイビ</t>
    </rPh>
    <rPh sb="20" eb="22">
      <t>コウジ</t>
    </rPh>
    <rPh sb="23" eb="25">
      <t>デンキ</t>
    </rPh>
    <rPh sb="25" eb="27">
      <t>セツビ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</si>
</sst>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0_);[Red]\(0\)"/>
    <numFmt numFmtId="177" formatCode="#,##0_);[Red]\(#,##0\)"/>
    <numFmt numFmtId="178" formatCode="&quot;(&quot;#,##0&quot;)&quot;;[Red]&quot;(&quot;\-#,##0&quot;)&quot;"/>
    <numFmt numFmtId="179" formatCode="0.00_);[Red]\(0.00\)"/>
    <numFmt numFmtId="180" formatCode="#,##0_ "/>
    <numFmt numFmtId="181" formatCode="#,##0;&quot;▲ &quot;#,##0"/>
    <numFmt numFmtId="182" formatCode="0.0_);[Red]\(0.0\)"/>
    <numFmt numFmtId="183" formatCode="&quot;(&quot;0.0&quot;)&quot;_ "/>
    <numFmt numFmtId="184" formatCode="#,##0.000;[Red]\-#,##0.000"/>
    <numFmt numFmtId="185" formatCode="#,##0.0000;[Red]\-#,##0.0000"/>
    <numFmt numFmtId="186" formatCode="#,##0;\-#,##0;&quot;-&quot;"/>
    <numFmt numFmtId="187" formatCode="&quot;$&quot;#,##0_);[Red]\(&quot;$&quot;#,##0\)"/>
    <numFmt numFmtId="188" formatCode="&quot;$&quot;#,##0.00_);[Red]\(&quot;$&quot;#,##0.00\)"/>
    <numFmt numFmtId="189" formatCode="&quot;標準単価P.&quot;0"/>
    <numFmt numFmtId="190" formatCode="&quot;複合単価P.&quot;0"/>
    <numFmt numFmtId="191" formatCode="#,##0_ ;[Red]\-#,##0\ "/>
    <numFmt numFmtId="192" formatCode="0.0%"/>
    <numFmt numFmtId="193" formatCode="[DBNum3][$-411]ggge&quot;年&quot;m&quot;月&quot;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4"/>
      <color indexed="9"/>
      <name val="ＭＳ Ｐ明朝"/>
      <family val="1"/>
      <charset val="128"/>
    </font>
    <font>
      <b/>
      <sz val="28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丸ｺﾞｼｯｸ"/>
      <family val="3"/>
      <charset val="128"/>
    </font>
    <font>
      <sz val="9"/>
      <name val="Times New Roman"/>
      <family val="1"/>
    </font>
    <font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8"/>
      <name val="CenturyOldst"/>
      <family val="1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14"/>
      <name val="HGSｺﾞｼｯｸM"/>
      <family val="3"/>
      <charset val="128"/>
    </font>
    <font>
      <sz val="11"/>
      <name val="ＭＳ 明朝"/>
      <family val="1"/>
      <charset val="128"/>
    </font>
    <font>
      <sz val="11"/>
      <name val="BIZ UDP明朝 Medium"/>
      <family val="1"/>
      <charset val="128"/>
    </font>
    <font>
      <sz val="16"/>
      <name val="BIZ UDP明朝 Medium"/>
      <family val="1"/>
      <charset val="128"/>
    </font>
    <font>
      <b/>
      <sz val="18"/>
      <name val="BIZ UDP明朝 Medium"/>
      <family val="1"/>
      <charset val="128"/>
    </font>
    <font>
      <sz val="20"/>
      <name val="BIZ UDP明朝 Medium"/>
      <family val="1"/>
      <charset val="128"/>
    </font>
    <font>
      <sz val="18"/>
      <name val="BIZ UDP明朝 Medium"/>
      <family val="1"/>
      <charset val="128"/>
    </font>
    <font>
      <sz val="14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33"/>
      </left>
      <right style="hair">
        <color indexed="33"/>
      </right>
      <top style="hair">
        <color indexed="33"/>
      </top>
      <bottom style="hair">
        <color indexed="3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8"/>
      </bottom>
      <diagonal/>
    </border>
  </borders>
  <cellStyleXfs count="24">
    <xf numFmtId="0" fontId="0" fillId="0" borderId="0"/>
    <xf numFmtId="186" fontId="12" fillId="0" borderId="0" applyFill="0" applyBorder="0" applyAlignment="0"/>
    <xf numFmtId="0" fontId="16" fillId="0" borderId="0">
      <alignment horizontal="left"/>
    </xf>
    <xf numFmtId="0" fontId="13" fillId="0" borderId="1" applyNumberFormat="0" applyAlignment="0" applyProtection="0">
      <alignment horizontal="left" vertical="center"/>
    </xf>
    <xf numFmtId="0" fontId="13" fillId="0" borderId="2">
      <alignment horizontal="left" vertical="center"/>
    </xf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0" fontId="14" fillId="0" borderId="0"/>
    <xf numFmtId="4" fontId="16" fillId="0" borderId="0">
      <alignment horizontal="right"/>
    </xf>
    <xf numFmtId="4" fontId="18" fillId="0" borderId="0">
      <alignment horizontal="right"/>
    </xf>
    <xf numFmtId="0" fontId="19" fillId="0" borderId="0">
      <alignment horizontal="left"/>
    </xf>
    <xf numFmtId="0" fontId="20" fillId="0" borderId="0">
      <alignment horizontal="center"/>
    </xf>
    <xf numFmtId="37" fontId="21" fillId="0" borderId="3"/>
    <xf numFmtId="38" fontId="1" fillId="0" borderId="0" applyFont="0" applyFill="0" applyBorder="0" applyAlignment="0" applyProtection="0"/>
    <xf numFmtId="0" fontId="15" fillId="0" borderId="4" applyAlignment="0">
      <alignment horizontal="center" vertical="center"/>
    </xf>
    <xf numFmtId="0" fontId="2" fillId="0" borderId="0">
      <alignment vertical="center"/>
    </xf>
    <xf numFmtId="0" fontId="4" fillId="0" borderId="0"/>
    <xf numFmtId="0" fontId="1" fillId="0" borderId="0">
      <alignment vertical="center"/>
    </xf>
    <xf numFmtId="0" fontId="22" fillId="0" borderId="0"/>
    <xf numFmtId="0" fontId="23" fillId="0" borderId="0"/>
    <xf numFmtId="0" fontId="4" fillId="0" borderId="0"/>
    <xf numFmtId="9" fontId="1" fillId="0" borderId="0" applyFont="0" applyFill="0" applyBorder="0" applyAlignment="0" applyProtection="0">
      <alignment vertical="center"/>
    </xf>
  </cellStyleXfs>
  <cellXfs count="348">
    <xf numFmtId="0" fontId="0" fillId="0" borderId="0" xfId="0"/>
    <xf numFmtId="0" fontId="4" fillId="0" borderId="0" xfId="18" applyFont="1" applyBorder="1"/>
    <xf numFmtId="0" fontId="5" fillId="0" borderId="13" xfId="18" applyFont="1" applyBorder="1"/>
    <xf numFmtId="0" fontId="5" fillId="0" borderId="14" xfId="18" applyFont="1" applyBorder="1"/>
    <xf numFmtId="0" fontId="5" fillId="0" borderId="14" xfId="18" applyFont="1" applyBorder="1" applyAlignment="1">
      <alignment horizontal="center"/>
    </xf>
    <xf numFmtId="0" fontId="5" fillId="0" borderId="15" xfId="18" applyFont="1" applyBorder="1"/>
    <xf numFmtId="37" fontId="5" fillId="0" borderId="15" xfId="18" applyNumberFormat="1" applyFont="1" applyBorder="1" applyProtection="1"/>
    <xf numFmtId="177" fontId="5" fillId="0" borderId="15" xfId="18" applyNumberFormat="1" applyFont="1" applyBorder="1"/>
    <xf numFmtId="10" fontId="5" fillId="0" borderId="14" xfId="18" applyNumberFormat="1" applyFont="1" applyBorder="1" applyAlignment="1" applyProtection="1">
      <alignment horizontal="right"/>
    </xf>
    <xf numFmtId="177" fontId="5" fillId="0" borderId="14" xfId="18" applyNumberFormat="1" applyFont="1" applyBorder="1" applyAlignment="1" applyProtection="1">
      <alignment horizontal="right"/>
    </xf>
    <xf numFmtId="0" fontId="5" fillId="0" borderId="15" xfId="18" applyFont="1" applyBorder="1" applyAlignment="1">
      <alignment horizontal="center"/>
    </xf>
    <xf numFmtId="37" fontId="5" fillId="0" borderId="15" xfId="18" applyNumberFormat="1" applyFont="1" applyBorder="1" applyAlignment="1" applyProtection="1">
      <alignment horizontal="right"/>
    </xf>
    <xf numFmtId="177" fontId="5" fillId="0" borderId="15" xfId="18" applyNumberFormat="1" applyFont="1" applyBorder="1" applyAlignment="1" applyProtection="1">
      <alignment horizontal="right"/>
    </xf>
    <xf numFmtId="37" fontId="5" fillId="0" borderId="14" xfId="18" applyNumberFormat="1" applyFont="1" applyBorder="1" applyAlignment="1" applyProtection="1">
      <alignment horizontal="right"/>
    </xf>
    <xf numFmtId="0" fontId="4" fillId="0" borderId="0" xfId="18" applyFont="1"/>
    <xf numFmtId="38" fontId="5" fillId="0" borderId="0" xfId="15" applyFont="1" applyAlignment="1">
      <alignment shrinkToFit="1"/>
    </xf>
    <xf numFmtId="38" fontId="5" fillId="0" borderId="16" xfId="15" applyFont="1" applyBorder="1" applyAlignment="1">
      <alignment shrinkToFit="1"/>
    </xf>
    <xf numFmtId="38" fontId="5" fillId="0" borderId="17" xfId="15" applyFont="1" applyBorder="1" applyAlignment="1">
      <alignment horizontal="center" shrinkToFit="1"/>
    </xf>
    <xf numFmtId="38" fontId="5" fillId="0" borderId="17" xfId="15" applyFont="1" applyBorder="1" applyAlignment="1">
      <alignment shrinkToFit="1"/>
    </xf>
    <xf numFmtId="38" fontId="5" fillId="0" borderId="18" xfId="15" applyFont="1" applyBorder="1" applyAlignment="1">
      <alignment shrinkToFi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shrinkToFit="1"/>
    </xf>
    <xf numFmtId="0" fontId="6" fillId="0" borderId="19" xfId="0" applyFont="1" applyBorder="1" applyAlignment="1">
      <alignment shrinkToFit="1"/>
    </xf>
    <xf numFmtId="182" fontId="6" fillId="0" borderId="19" xfId="15" applyNumberFormat="1" applyFont="1" applyBorder="1" applyAlignment="1" applyProtection="1"/>
    <xf numFmtId="0" fontId="6" fillId="0" borderId="19" xfId="0" applyFont="1" applyBorder="1" applyAlignment="1">
      <alignment horizontal="center" shrinkToFit="1"/>
    </xf>
    <xf numFmtId="181" fontId="6" fillId="0" borderId="19" xfId="0" applyNumberFormat="1" applyFont="1" applyBorder="1" applyProtection="1"/>
    <xf numFmtId="0" fontId="6" fillId="0" borderId="19" xfId="0" applyFont="1" applyBorder="1"/>
    <xf numFmtId="0" fontId="6" fillId="0" borderId="0" xfId="0" applyFont="1" applyBorder="1"/>
    <xf numFmtId="0" fontId="7" fillId="0" borderId="19" xfId="0" applyFont="1" applyBorder="1"/>
    <xf numFmtId="37" fontId="7" fillId="0" borderId="19" xfId="0" applyNumberFormat="1" applyFont="1" applyBorder="1" applyProtection="1"/>
    <xf numFmtId="179" fontId="7" fillId="0" borderId="19" xfId="0" applyNumberFormat="1" applyFont="1" applyBorder="1" applyProtection="1"/>
    <xf numFmtId="0" fontId="6" fillId="0" borderId="0" xfId="0" applyFont="1"/>
    <xf numFmtId="180" fontId="6" fillId="0" borderId="0" xfId="0" applyNumberFormat="1" applyFont="1"/>
    <xf numFmtId="0" fontId="6" fillId="0" borderId="3" xfId="0" applyFont="1" applyBorder="1" applyAlignment="1">
      <alignment horizontal="center" shrinkToFit="1"/>
    </xf>
    <xf numFmtId="181" fontId="6" fillId="0" borderId="3" xfId="0" applyNumberFormat="1" applyFont="1" applyBorder="1" applyAlignment="1" applyProtection="1">
      <alignment horizontal="center"/>
    </xf>
    <xf numFmtId="0" fontId="6" fillId="0" borderId="1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37" fontId="7" fillId="0" borderId="20" xfId="0" applyNumberFormat="1" applyFont="1" applyBorder="1" applyAlignment="1" applyProtection="1">
      <alignment horizontal="center"/>
    </xf>
    <xf numFmtId="37" fontId="7" fillId="0" borderId="21" xfId="0" applyNumberFormat="1" applyFont="1" applyBorder="1" applyAlignment="1" applyProtection="1">
      <alignment horizontal="center"/>
    </xf>
    <xf numFmtId="37" fontId="7" fillId="0" borderId="22" xfId="0" applyNumberFormat="1" applyFont="1" applyBorder="1" applyAlignment="1" applyProtection="1">
      <alignment horizontal="center"/>
    </xf>
    <xf numFmtId="37" fontId="7" fillId="0" borderId="23" xfId="0" applyNumberFormat="1" applyFont="1" applyBorder="1" applyAlignment="1" applyProtection="1">
      <alignment horizontal="center"/>
    </xf>
    <xf numFmtId="37" fontId="7" fillId="0" borderId="3" xfId="0" applyNumberFormat="1" applyFont="1" applyBorder="1" applyAlignment="1" applyProtection="1">
      <alignment horizontal="center"/>
    </xf>
    <xf numFmtId="179" fontId="7" fillId="0" borderId="20" xfId="0" applyNumberFormat="1" applyFont="1" applyBorder="1" applyAlignment="1" applyProtection="1">
      <alignment horizontal="center"/>
    </xf>
    <xf numFmtId="0" fontId="7" fillId="0" borderId="23" xfId="0" applyFont="1" applyBorder="1" applyAlignment="1">
      <alignment horizontal="center"/>
    </xf>
    <xf numFmtId="0" fontId="6" fillId="0" borderId="15" xfId="0" applyFont="1" applyBorder="1"/>
    <xf numFmtId="0" fontId="6" fillId="0" borderId="16" xfId="0" applyFont="1" applyBorder="1" applyAlignment="1">
      <alignment horizontal="center"/>
    </xf>
    <xf numFmtId="0" fontId="7" fillId="0" borderId="15" xfId="0" applyFont="1" applyBorder="1" applyAlignment="1" applyProtection="1">
      <alignment shrinkToFit="1"/>
      <protection locked="0"/>
    </xf>
    <xf numFmtId="0" fontId="7" fillId="0" borderId="15" xfId="0" applyFont="1" applyBorder="1" applyAlignment="1" applyProtection="1">
      <alignment horizontal="center" shrinkToFit="1"/>
      <protection locked="0"/>
    </xf>
    <xf numFmtId="37" fontId="7" fillId="0" borderId="15" xfId="0" applyNumberFormat="1" applyFont="1" applyBorder="1" applyProtection="1"/>
    <xf numFmtId="0" fontId="7" fillId="0" borderId="18" xfId="0" applyFont="1" applyBorder="1" applyProtection="1">
      <protection locked="0"/>
    </xf>
    <xf numFmtId="0" fontId="6" fillId="0" borderId="15" xfId="0" applyFont="1" applyBorder="1" applyProtection="1"/>
    <xf numFmtId="0" fontId="7" fillId="0" borderId="15" xfId="0" applyFont="1" applyBorder="1" applyAlignment="1" applyProtection="1">
      <alignment horizontal="right"/>
      <protection locked="0"/>
    </xf>
    <xf numFmtId="0" fontId="7" fillId="0" borderId="15" xfId="0" applyFont="1" applyBorder="1" applyAlignment="1" applyProtection="1">
      <alignment horizontal="center"/>
    </xf>
    <xf numFmtId="37" fontId="7" fillId="0" borderId="24" xfId="0" applyNumberFormat="1" applyFont="1" applyBorder="1" applyProtection="1">
      <protection locked="0"/>
    </xf>
    <xf numFmtId="37" fontId="7" fillId="0" borderId="15" xfId="0" applyNumberFormat="1" applyFont="1" applyBorder="1" applyProtection="1">
      <protection locked="0"/>
    </xf>
    <xf numFmtId="179" fontId="7" fillId="0" borderId="24" xfId="0" applyNumberFormat="1" applyFont="1" applyBorder="1" applyProtection="1">
      <protection locked="0"/>
    </xf>
    <xf numFmtId="0" fontId="6" fillId="0" borderId="17" xfId="0" applyFont="1" applyBorder="1" applyAlignment="1">
      <alignment horizontal="center"/>
    </xf>
    <xf numFmtId="0" fontId="7" fillId="0" borderId="14" xfId="0" applyFont="1" applyBorder="1" applyAlignment="1" applyProtection="1">
      <alignment shrinkToFit="1"/>
      <protection locked="0"/>
    </xf>
    <xf numFmtId="182" fontId="7" fillId="0" borderId="14" xfId="0" applyNumberFormat="1" applyFont="1" applyBorder="1" applyAlignment="1" applyProtection="1">
      <protection locked="0"/>
    </xf>
    <xf numFmtId="0" fontId="7" fillId="0" borderId="14" xfId="0" applyFont="1" applyBorder="1" applyAlignment="1" applyProtection="1">
      <alignment horizontal="center" shrinkToFit="1"/>
      <protection locked="0"/>
    </xf>
    <xf numFmtId="37" fontId="7" fillId="0" borderId="14" xfId="0" applyNumberFormat="1" applyFont="1" applyBorder="1" applyProtection="1"/>
    <xf numFmtId="0" fontId="7" fillId="0" borderId="17" xfId="0" applyFont="1" applyBorder="1" applyProtection="1">
      <protection locked="0"/>
    </xf>
    <xf numFmtId="0" fontId="6" fillId="0" borderId="14" xfId="0" applyFont="1" applyBorder="1" applyProtection="1"/>
    <xf numFmtId="0" fontId="7" fillId="0" borderId="14" xfId="0" applyFont="1" applyBorder="1" applyAlignment="1" applyProtection="1">
      <alignment horizontal="right"/>
      <protection locked="0"/>
    </xf>
    <xf numFmtId="0" fontId="7" fillId="0" borderId="14" xfId="0" applyFont="1" applyBorder="1" applyAlignment="1" applyProtection="1">
      <alignment horizontal="center"/>
    </xf>
    <xf numFmtId="37" fontId="7" fillId="0" borderId="25" xfId="0" applyNumberFormat="1" applyFont="1" applyBorder="1" applyProtection="1">
      <protection locked="0"/>
    </xf>
    <xf numFmtId="37" fontId="7" fillId="0" borderId="14" xfId="0" applyNumberFormat="1" applyFont="1" applyBorder="1" applyProtection="1">
      <protection locked="0"/>
    </xf>
    <xf numFmtId="179" fontId="7" fillId="0" borderId="25" xfId="0" applyNumberFormat="1" applyFont="1" applyBorder="1" applyProtection="1">
      <protection locked="0"/>
    </xf>
    <xf numFmtId="180" fontId="0" fillId="0" borderId="0" xfId="0" applyNumberFormat="1"/>
    <xf numFmtId="0" fontId="6" fillId="0" borderId="0" xfId="0" applyFont="1" applyAlignment="1">
      <alignment shrinkToFit="1"/>
    </xf>
    <xf numFmtId="182" fontId="6" fillId="0" borderId="0" xfId="15" applyNumberFormat="1" applyFont="1" applyAlignment="1"/>
    <xf numFmtId="0" fontId="6" fillId="0" borderId="0" xfId="0" applyFont="1" applyAlignment="1">
      <alignment horizontal="center" shrinkToFit="1"/>
    </xf>
    <xf numFmtId="181" fontId="6" fillId="0" borderId="0" xfId="0" applyNumberFormat="1" applyFont="1"/>
    <xf numFmtId="0" fontId="7" fillId="0" borderId="0" xfId="0" applyFont="1"/>
    <xf numFmtId="179" fontId="7" fillId="0" borderId="0" xfId="0" applyNumberFormat="1" applyFont="1"/>
    <xf numFmtId="0" fontId="6" fillId="0" borderId="23" xfId="0" applyFont="1" applyBorder="1" applyAlignment="1">
      <alignment horizontal="center" shrinkToFit="1"/>
    </xf>
    <xf numFmtId="182" fontId="6" fillId="0" borderId="3" xfId="15" applyNumberFormat="1" applyFont="1" applyBorder="1" applyAlignment="1" applyProtection="1">
      <alignment horizontal="center"/>
    </xf>
    <xf numFmtId="37" fontId="7" fillId="0" borderId="18" xfId="0" applyNumberFormat="1" applyFont="1" applyBorder="1" applyProtection="1"/>
    <xf numFmtId="183" fontId="7" fillId="0" borderId="15" xfId="0" applyNumberFormat="1" applyFont="1" applyFill="1" applyBorder="1" applyAlignment="1" applyProtection="1">
      <protection locked="0"/>
    </xf>
    <xf numFmtId="0" fontId="9" fillId="0" borderId="18" xfId="0" applyFont="1" applyBorder="1" applyAlignment="1" applyProtection="1">
      <alignment shrinkToFit="1"/>
      <protection locked="0"/>
    </xf>
    <xf numFmtId="0" fontId="9" fillId="0" borderId="17" xfId="0" applyFont="1" applyBorder="1" applyAlignment="1" applyProtection="1">
      <alignment shrinkToFit="1"/>
      <protection locked="0"/>
    </xf>
    <xf numFmtId="37" fontId="8" fillId="0" borderId="3" xfId="0" applyNumberFormat="1" applyFont="1" applyBorder="1" applyAlignment="1" applyProtection="1">
      <alignment vertical="center"/>
    </xf>
    <xf numFmtId="0" fontId="6" fillId="0" borderId="26" xfId="0" applyFont="1" applyBorder="1" applyAlignment="1">
      <alignment horizontal="center"/>
    </xf>
    <xf numFmtId="0" fontId="7" fillId="0" borderId="0" xfId="0" applyFont="1" applyBorder="1" applyAlignment="1" applyProtection="1">
      <alignment shrinkToFit="1"/>
      <protection locked="0"/>
    </xf>
    <xf numFmtId="183" fontId="7" fillId="0" borderId="0" xfId="0" applyNumberFormat="1" applyFont="1" applyFill="1" applyBorder="1" applyAlignment="1" applyProtection="1">
      <protection locked="0"/>
    </xf>
    <xf numFmtId="0" fontId="7" fillId="0" borderId="0" xfId="0" applyFont="1" applyBorder="1" applyAlignment="1" applyProtection="1">
      <alignment horizontal="center" shrinkToFit="1"/>
      <protection locked="0"/>
    </xf>
    <xf numFmtId="37" fontId="7" fillId="0" borderId="0" xfId="0" applyNumberFormat="1" applyFont="1" applyBorder="1" applyProtection="1"/>
    <xf numFmtId="0" fontId="9" fillId="0" borderId="0" xfId="0" applyFont="1" applyBorder="1" applyAlignment="1" applyProtection="1">
      <alignment shrinkToFit="1"/>
      <protection locked="0"/>
    </xf>
    <xf numFmtId="0" fontId="6" fillId="0" borderId="0" xfId="0" applyFont="1" applyBorder="1" applyProtection="1"/>
    <xf numFmtId="0" fontId="7" fillId="0" borderId="0" xfId="0" applyFont="1" applyBorder="1" applyAlignment="1" applyProtection="1">
      <alignment horizontal="right"/>
      <protection locked="0"/>
    </xf>
    <xf numFmtId="0" fontId="7" fillId="0" borderId="0" xfId="0" applyFont="1" applyBorder="1" applyAlignment="1" applyProtection="1">
      <alignment horizontal="center"/>
    </xf>
    <xf numFmtId="37" fontId="7" fillId="0" borderId="0" xfId="0" applyNumberFormat="1" applyFont="1" applyBorder="1" applyProtection="1">
      <protection locked="0"/>
    </xf>
    <xf numFmtId="179" fontId="7" fillId="0" borderId="0" xfId="0" applyNumberFormat="1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6" fillId="0" borderId="0" xfId="0" applyFont="1" applyBorder="1" applyAlignment="1">
      <alignment horizontal="center"/>
    </xf>
    <xf numFmtId="182" fontId="7" fillId="0" borderId="0" xfId="0" applyNumberFormat="1" applyFont="1" applyBorder="1" applyAlignment="1" applyProtection="1">
      <protection locked="0"/>
    </xf>
    <xf numFmtId="0" fontId="1" fillId="0" borderId="0" xfId="19">
      <alignment vertical="center"/>
    </xf>
    <xf numFmtId="0" fontId="1" fillId="0" borderId="27" xfId="19" applyBorder="1">
      <alignment vertical="center"/>
    </xf>
    <xf numFmtId="0" fontId="11" fillId="0" borderId="28" xfId="19" applyFont="1" applyBorder="1" applyAlignment="1">
      <alignment vertical="center"/>
    </xf>
    <xf numFmtId="0" fontId="11" fillId="0" borderId="29" xfId="19" applyFont="1" applyBorder="1" applyAlignment="1">
      <alignment vertical="center"/>
    </xf>
    <xf numFmtId="0" fontId="11" fillId="0" borderId="5" xfId="19" applyFont="1" applyBorder="1" applyAlignment="1">
      <alignment vertical="center"/>
    </xf>
    <xf numFmtId="0" fontId="11" fillId="0" borderId="10" xfId="19" applyFont="1" applyBorder="1" applyAlignment="1">
      <alignment horizontal="center" vertical="center"/>
    </xf>
    <xf numFmtId="0" fontId="11" fillId="0" borderId="6" xfId="19" applyFont="1" applyBorder="1" applyAlignment="1">
      <alignment vertical="center"/>
    </xf>
    <xf numFmtId="0" fontId="11" fillId="0" borderId="30" xfId="19" applyFont="1" applyBorder="1" applyAlignment="1">
      <alignment vertical="center"/>
    </xf>
    <xf numFmtId="0" fontId="11" fillId="0" borderId="7" xfId="19" applyFont="1" applyBorder="1" applyAlignment="1">
      <alignment horizontal="center" vertical="center"/>
    </xf>
    <xf numFmtId="0" fontId="11" fillId="0" borderId="31" xfId="19" applyFont="1" applyBorder="1" applyAlignment="1">
      <alignment horizontal="center" vertical="center"/>
    </xf>
    <xf numFmtId="0" fontId="11" fillId="0" borderId="0" xfId="19" applyFont="1" applyBorder="1" applyAlignment="1">
      <alignment horizontal="center" vertical="center"/>
    </xf>
    <xf numFmtId="0" fontId="11" fillId="0" borderId="30" xfId="19" applyFont="1" applyBorder="1" applyAlignment="1">
      <alignment horizontal="center" vertical="center"/>
    </xf>
    <xf numFmtId="0" fontId="1" fillId="0" borderId="32" xfId="19" applyBorder="1">
      <alignment vertical="center"/>
    </xf>
    <xf numFmtId="0" fontId="11" fillId="0" borderId="8" xfId="19" applyFont="1" applyBorder="1" applyAlignment="1">
      <alignment horizontal="center" vertical="center"/>
    </xf>
    <xf numFmtId="0" fontId="11" fillId="0" borderId="33" xfId="19" applyFont="1" applyBorder="1" applyAlignment="1">
      <alignment vertical="center"/>
    </xf>
    <xf numFmtId="0" fontId="11" fillId="0" borderId="34" xfId="19" applyFont="1" applyBorder="1" applyAlignment="1">
      <alignment vertical="center"/>
    </xf>
    <xf numFmtId="0" fontId="11" fillId="0" borderId="8" xfId="19" applyFont="1" applyBorder="1" applyAlignment="1">
      <alignment vertical="center"/>
    </xf>
    <xf numFmtId="0" fontId="11" fillId="0" borderId="33" xfId="19" applyFont="1" applyBorder="1" applyAlignment="1">
      <alignment horizontal="center" vertical="center"/>
    </xf>
    <xf numFmtId="0" fontId="11" fillId="0" borderId="9" xfId="19" applyFont="1" applyBorder="1" applyAlignment="1">
      <alignment horizontal="center" vertical="center"/>
    </xf>
    <xf numFmtId="38" fontId="11" fillId="0" borderId="35" xfId="15" applyFont="1" applyBorder="1" applyAlignment="1">
      <alignment horizontal="right" vertical="center"/>
    </xf>
    <xf numFmtId="38" fontId="11" fillId="0" borderId="0" xfId="15" applyFont="1" applyBorder="1" applyAlignment="1">
      <alignment horizontal="right" vertical="center"/>
    </xf>
    <xf numFmtId="38" fontId="11" fillId="0" borderId="36" xfId="15" applyFont="1" applyBorder="1" applyAlignment="1">
      <alignment horizontal="right" vertical="center"/>
    </xf>
    <xf numFmtId="40" fontId="11" fillId="0" borderId="31" xfId="15" applyNumberFormat="1" applyFont="1" applyBorder="1" applyAlignment="1">
      <alignment horizontal="right" vertical="center"/>
    </xf>
    <xf numFmtId="38" fontId="11" fillId="0" borderId="31" xfId="15" applyFont="1" applyBorder="1" applyAlignment="1">
      <alignment horizontal="right" vertical="center"/>
    </xf>
    <xf numFmtId="38" fontId="11" fillId="0" borderId="37" xfId="15" applyFont="1" applyBorder="1" applyAlignment="1">
      <alignment horizontal="right" vertical="center"/>
    </xf>
    <xf numFmtId="38" fontId="11" fillId="0" borderId="38" xfId="15" applyFont="1" applyBorder="1" applyAlignment="1">
      <alignment horizontal="right" vertical="center"/>
    </xf>
    <xf numFmtId="38" fontId="11" fillId="0" borderId="30" xfId="15" applyFont="1" applyBorder="1" applyAlignment="1">
      <alignment horizontal="right" vertical="center"/>
    </xf>
    <xf numFmtId="38" fontId="11" fillId="0" borderId="39" xfId="15" applyFont="1" applyBorder="1" applyAlignment="1">
      <alignment horizontal="right" vertical="center"/>
    </xf>
    <xf numFmtId="38" fontId="11" fillId="0" borderId="11" xfId="15" applyFont="1" applyBorder="1" applyAlignment="1">
      <alignment horizontal="right" vertical="center"/>
    </xf>
    <xf numFmtId="185" fontId="11" fillId="0" borderId="30" xfId="15" applyNumberFormat="1" applyFont="1" applyBorder="1" applyAlignment="1">
      <alignment horizontal="right" vertical="center"/>
    </xf>
    <xf numFmtId="185" fontId="11" fillId="0" borderId="39" xfId="15" applyNumberFormat="1" applyFont="1" applyBorder="1" applyAlignment="1">
      <alignment horizontal="right" vertical="center"/>
    </xf>
    <xf numFmtId="184" fontId="11" fillId="0" borderId="38" xfId="15" applyNumberFormat="1" applyFont="1" applyBorder="1" applyAlignment="1">
      <alignment horizontal="right" vertical="center"/>
    </xf>
    <xf numFmtId="0" fontId="11" fillId="0" borderId="40" xfId="19" applyFont="1" applyBorder="1" applyAlignment="1">
      <alignment horizontal="center" vertical="center"/>
    </xf>
    <xf numFmtId="38" fontId="11" fillId="0" borderId="41" xfId="15" applyFont="1" applyBorder="1" applyAlignment="1">
      <alignment horizontal="right" vertical="center"/>
    </xf>
    <xf numFmtId="38" fontId="11" fillId="0" borderId="42" xfId="15" applyFont="1" applyBorder="1" applyAlignment="1">
      <alignment horizontal="right" vertical="center"/>
    </xf>
    <xf numFmtId="38" fontId="11" fillId="0" borderId="43" xfId="15" applyFont="1" applyBorder="1" applyAlignment="1">
      <alignment horizontal="right" vertical="center"/>
    </xf>
    <xf numFmtId="40" fontId="11" fillId="0" borderId="40" xfId="15" applyNumberFormat="1" applyFont="1" applyBorder="1" applyAlignment="1">
      <alignment horizontal="right" vertical="center"/>
    </xf>
    <xf numFmtId="40" fontId="11" fillId="0" borderId="44" xfId="15" applyNumberFormat="1" applyFont="1" applyBorder="1" applyAlignment="1">
      <alignment horizontal="right" vertical="center"/>
    </xf>
    <xf numFmtId="38" fontId="11" fillId="0" borderId="45" xfId="15" applyFont="1" applyBorder="1" applyAlignment="1">
      <alignment horizontal="right" vertical="center"/>
    </xf>
    <xf numFmtId="40" fontId="11" fillId="0" borderId="45" xfId="15" applyNumberFormat="1" applyFont="1" applyBorder="1" applyAlignment="1">
      <alignment horizontal="right" vertical="center"/>
    </xf>
    <xf numFmtId="38" fontId="11" fillId="0" borderId="44" xfId="15" applyNumberFormat="1" applyFont="1" applyBorder="1" applyAlignment="1">
      <alignment horizontal="right" vertical="center"/>
    </xf>
    <xf numFmtId="38" fontId="11" fillId="0" borderId="46" xfId="15" applyFont="1" applyBorder="1" applyAlignment="1">
      <alignment horizontal="right" vertical="center"/>
    </xf>
    <xf numFmtId="38" fontId="11" fillId="0" borderId="47" xfId="15" applyFont="1" applyBorder="1" applyAlignment="1">
      <alignment horizontal="right" vertical="center"/>
    </xf>
    <xf numFmtId="40" fontId="11" fillId="0" borderId="36" xfId="15" applyNumberFormat="1" applyFont="1" applyBorder="1" applyAlignment="1">
      <alignment horizontal="right" vertical="center"/>
    </xf>
    <xf numFmtId="38" fontId="11" fillId="0" borderId="48" xfId="15" applyFont="1" applyBorder="1" applyAlignment="1">
      <alignment horizontal="right" vertical="center"/>
    </xf>
    <xf numFmtId="40" fontId="11" fillId="0" borderId="35" xfId="15" applyNumberFormat="1" applyFont="1" applyBorder="1" applyAlignment="1">
      <alignment horizontal="right" vertical="center"/>
    </xf>
    <xf numFmtId="40" fontId="11" fillId="0" borderId="0" xfId="15" applyNumberFormat="1" applyFont="1" applyBorder="1" applyAlignment="1">
      <alignment horizontal="right" vertical="center"/>
    </xf>
    <xf numFmtId="185" fontId="11" fillId="0" borderId="11" xfId="15" applyNumberFormat="1" applyFont="1" applyBorder="1" applyAlignment="1">
      <alignment horizontal="right" vertical="center"/>
    </xf>
    <xf numFmtId="185" fontId="11" fillId="0" borderId="38" xfId="15" applyNumberFormat="1" applyFont="1" applyBorder="1" applyAlignment="1">
      <alignment horizontal="right" vertical="center"/>
    </xf>
    <xf numFmtId="185" fontId="11" fillId="0" borderId="41" xfId="15" applyNumberFormat="1" applyFont="1" applyBorder="1" applyAlignment="1">
      <alignment horizontal="right" vertical="center"/>
    </xf>
    <xf numFmtId="40" fontId="11" fillId="0" borderId="42" xfId="15" applyNumberFormat="1" applyFont="1" applyBorder="1" applyAlignment="1">
      <alignment horizontal="right" vertical="center"/>
    </xf>
    <xf numFmtId="40" fontId="11" fillId="0" borderId="43" xfId="15" applyNumberFormat="1" applyFont="1" applyBorder="1" applyAlignment="1">
      <alignment horizontal="right" vertical="center"/>
    </xf>
    <xf numFmtId="38" fontId="11" fillId="0" borderId="44" xfId="15" applyFont="1" applyBorder="1" applyAlignment="1">
      <alignment horizontal="right" vertical="center"/>
    </xf>
    <xf numFmtId="185" fontId="11" fillId="0" borderId="45" xfId="15" applyNumberFormat="1" applyFont="1" applyBorder="1" applyAlignment="1">
      <alignment horizontal="right" vertical="center"/>
    </xf>
    <xf numFmtId="185" fontId="11" fillId="0" borderId="46" xfId="15" applyNumberFormat="1" applyFont="1" applyBorder="1" applyAlignment="1">
      <alignment horizontal="right" vertical="center"/>
    </xf>
    <xf numFmtId="185" fontId="11" fillId="0" borderId="47" xfId="15" applyNumberFormat="1" applyFont="1" applyBorder="1" applyAlignment="1">
      <alignment horizontal="right" vertical="center"/>
    </xf>
    <xf numFmtId="185" fontId="11" fillId="0" borderId="36" xfId="15" applyNumberFormat="1" applyFont="1" applyBorder="1" applyAlignment="1">
      <alignment horizontal="right" vertical="center"/>
    </xf>
    <xf numFmtId="185" fontId="11" fillId="0" borderId="48" xfId="15" applyNumberFormat="1" applyFont="1" applyBorder="1" applyAlignment="1">
      <alignment horizontal="right" vertical="center"/>
    </xf>
    <xf numFmtId="185" fontId="11" fillId="0" borderId="35" xfId="15" applyNumberFormat="1" applyFont="1" applyBorder="1" applyAlignment="1">
      <alignment horizontal="right" vertical="center"/>
    </xf>
    <xf numFmtId="185" fontId="11" fillId="0" borderId="0" xfId="15" applyNumberFormat="1" applyFont="1" applyBorder="1" applyAlignment="1">
      <alignment horizontal="right" vertical="center"/>
    </xf>
    <xf numFmtId="185" fontId="11" fillId="0" borderId="42" xfId="15" applyNumberFormat="1" applyFont="1" applyBorder="1" applyAlignment="1">
      <alignment horizontal="right" vertical="center"/>
    </xf>
    <xf numFmtId="185" fontId="11" fillId="0" borderId="43" xfId="15" applyNumberFormat="1" applyFont="1" applyBorder="1" applyAlignment="1">
      <alignment horizontal="right" vertical="center"/>
    </xf>
    <xf numFmtId="0" fontId="1" fillId="0" borderId="40" xfId="19" applyBorder="1">
      <alignment vertical="center"/>
    </xf>
    <xf numFmtId="185" fontId="1" fillId="0" borderId="42" xfId="15" applyNumberFormat="1" applyBorder="1" applyAlignment="1">
      <alignment horizontal="right" vertical="center"/>
    </xf>
    <xf numFmtId="185" fontId="1" fillId="0" borderId="43" xfId="15" applyNumberFormat="1" applyBorder="1" applyAlignment="1">
      <alignment horizontal="right" vertical="center"/>
    </xf>
    <xf numFmtId="0" fontId="10" fillId="0" borderId="31" xfId="19" applyFont="1" applyBorder="1" applyAlignment="1">
      <alignment vertical="center"/>
    </xf>
    <xf numFmtId="185" fontId="10" fillId="0" borderId="47" xfId="15" applyNumberFormat="1" applyFont="1" applyBorder="1" applyAlignment="1">
      <alignment horizontal="right" vertical="center"/>
    </xf>
    <xf numFmtId="185" fontId="10" fillId="0" borderId="36" xfId="15" applyNumberFormat="1" applyFont="1" applyBorder="1" applyAlignment="1">
      <alignment horizontal="right" vertical="center"/>
    </xf>
    <xf numFmtId="0" fontId="11" fillId="0" borderId="40" xfId="19" applyFont="1" applyBorder="1" applyAlignment="1">
      <alignment vertical="center"/>
    </xf>
    <xf numFmtId="0" fontId="11" fillId="0" borderId="31" xfId="19" applyFont="1" applyBorder="1" applyAlignment="1">
      <alignment vertical="center"/>
    </xf>
    <xf numFmtId="185" fontId="11" fillId="0" borderId="8" xfId="15" applyNumberFormat="1" applyFont="1" applyBorder="1" applyAlignment="1">
      <alignment horizontal="right" vertical="center"/>
    </xf>
    <xf numFmtId="185" fontId="11" fillId="0" borderId="9" xfId="15" applyNumberFormat="1" applyFont="1" applyBorder="1" applyAlignment="1">
      <alignment horizontal="right" vertical="center"/>
    </xf>
    <xf numFmtId="185" fontId="11" fillId="0" borderId="12" xfId="15" applyNumberFormat="1" applyFont="1" applyBorder="1" applyAlignment="1">
      <alignment horizontal="right" vertical="center"/>
    </xf>
    <xf numFmtId="40" fontId="11" fillId="0" borderId="33" xfId="15" applyNumberFormat="1" applyFont="1" applyBorder="1" applyAlignment="1">
      <alignment horizontal="right" vertical="center"/>
    </xf>
    <xf numFmtId="40" fontId="11" fillId="0" borderId="49" xfId="15" applyNumberFormat="1" applyFont="1" applyBorder="1" applyAlignment="1">
      <alignment horizontal="right" vertical="center"/>
    </xf>
    <xf numFmtId="38" fontId="11" fillId="0" borderId="50" xfId="15" applyFont="1" applyBorder="1" applyAlignment="1">
      <alignment horizontal="right" vertical="center"/>
    </xf>
    <xf numFmtId="40" fontId="11" fillId="0" borderId="50" xfId="15" applyNumberFormat="1" applyFont="1" applyBorder="1" applyAlignment="1">
      <alignment horizontal="right" vertical="center"/>
    </xf>
    <xf numFmtId="38" fontId="11" fillId="0" borderId="49" xfId="15" applyFont="1" applyBorder="1" applyAlignment="1">
      <alignment horizontal="right" vertical="center"/>
    </xf>
    <xf numFmtId="38" fontId="11" fillId="0" borderId="49" xfId="15" applyNumberFormat="1" applyFont="1" applyBorder="1" applyAlignment="1">
      <alignment horizontal="right" vertical="center"/>
    </xf>
    <xf numFmtId="176" fontId="5" fillId="0" borderId="14" xfId="18" applyNumberFormat="1" applyFont="1" applyBorder="1" applyAlignment="1" applyProtection="1">
      <alignment horizontal="center"/>
    </xf>
    <xf numFmtId="177" fontId="5" fillId="0" borderId="14" xfId="18" applyNumberFormat="1" applyFont="1" applyFill="1" applyBorder="1" applyAlignment="1" applyProtection="1">
      <alignment horizontal="right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0" xfId="0" applyFont="1" applyFill="1" applyBorder="1" applyAlignment="1">
      <alignment shrinkToFit="1"/>
    </xf>
    <xf numFmtId="0" fontId="6" fillId="0" borderId="19" xfId="0" applyFont="1" applyFill="1" applyBorder="1" applyAlignment="1">
      <alignment shrinkToFit="1"/>
    </xf>
    <xf numFmtId="182" fontId="6" fillId="0" borderId="19" xfId="15" applyNumberFormat="1" applyFont="1" applyFill="1" applyBorder="1" applyAlignment="1" applyProtection="1"/>
    <xf numFmtId="0" fontId="6" fillId="0" borderId="19" xfId="0" applyFont="1" applyFill="1" applyBorder="1" applyAlignment="1">
      <alignment horizontal="center" shrinkToFit="1"/>
    </xf>
    <xf numFmtId="181" fontId="6" fillId="0" borderId="19" xfId="0" applyNumberFormat="1" applyFont="1" applyFill="1" applyBorder="1" applyProtection="1"/>
    <xf numFmtId="0" fontId="6" fillId="0" borderId="0" xfId="0" applyFont="1" applyFill="1" applyAlignment="1">
      <alignment shrinkToFit="1"/>
    </xf>
    <xf numFmtId="182" fontId="6" fillId="0" borderId="0" xfId="15" applyNumberFormat="1" applyFont="1" applyFill="1" applyAlignment="1"/>
    <xf numFmtId="0" fontId="6" fillId="0" borderId="0" xfId="0" applyFont="1" applyFill="1" applyAlignment="1">
      <alignment horizontal="center" shrinkToFit="1"/>
    </xf>
    <xf numFmtId="181" fontId="6" fillId="0" borderId="0" xfId="0" applyNumberFormat="1" applyFont="1" applyFill="1"/>
    <xf numFmtId="182" fontId="6" fillId="0" borderId="0" xfId="15" applyNumberFormat="1" applyFont="1" applyFill="1" applyBorder="1" applyAlignment="1" applyProtection="1"/>
    <xf numFmtId="181" fontId="6" fillId="0" borderId="0" xfId="0" applyNumberFormat="1" applyFont="1" applyFill="1" applyBorder="1" applyProtection="1"/>
    <xf numFmtId="49" fontId="5" fillId="0" borderId="14" xfId="18" applyNumberFormat="1" applyFont="1" applyBorder="1"/>
    <xf numFmtId="49" fontId="6" fillId="0" borderId="17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5" fillId="0" borderId="15" xfId="18" applyNumberFormat="1" applyFont="1" applyBorder="1"/>
    <xf numFmtId="0" fontId="5" fillId="0" borderId="14" xfId="18" applyNumberFormat="1" applyFont="1" applyBorder="1"/>
    <xf numFmtId="0" fontId="24" fillId="0" borderId="0" xfId="0" applyFont="1" applyAlignment="1">
      <alignment horizontal="center"/>
    </xf>
    <xf numFmtId="49" fontId="6" fillId="0" borderId="14" xfId="0" applyNumberFormat="1" applyFont="1" applyFill="1" applyBorder="1" applyAlignment="1">
      <alignment horizontal="left"/>
    </xf>
    <xf numFmtId="37" fontId="6" fillId="0" borderId="15" xfId="0" applyNumberFormat="1" applyFont="1" applyFill="1" applyBorder="1" applyProtection="1"/>
    <xf numFmtId="37" fontId="6" fillId="0" borderId="15" xfId="0" applyNumberFormat="1" applyFont="1" applyFill="1" applyBorder="1"/>
    <xf numFmtId="37" fontId="6" fillId="0" borderId="14" xfId="0" applyNumberFormat="1" applyFont="1" applyFill="1" applyBorder="1"/>
    <xf numFmtId="37" fontId="6" fillId="0" borderId="14" xfId="0" applyNumberFormat="1" applyFont="1" applyFill="1" applyBorder="1" applyProtection="1"/>
    <xf numFmtId="37" fontId="6" fillId="0" borderId="19" xfId="0" applyNumberFormat="1" applyFont="1" applyFill="1" applyBorder="1" applyProtection="1"/>
    <xf numFmtId="182" fontId="6" fillId="0" borderId="14" xfId="0" applyNumberFormat="1" applyFont="1" applyFill="1" applyBorder="1" applyProtection="1">
      <protection locked="0"/>
    </xf>
    <xf numFmtId="0" fontId="5" fillId="0" borderId="16" xfId="18" applyFont="1" applyBorder="1"/>
    <xf numFmtId="0" fontId="5" fillId="0" borderId="17" xfId="18" applyFont="1" applyBorder="1" applyAlignment="1"/>
    <xf numFmtId="0" fontId="5" fillId="0" borderId="18" xfId="18" applyFont="1" applyBorder="1"/>
    <xf numFmtId="0" fontId="5" fillId="0" borderId="14" xfId="18" applyFont="1" applyBorder="1" applyAlignment="1">
      <alignment horizontal="left"/>
    </xf>
    <xf numFmtId="9" fontId="5" fillId="0" borderId="14" xfId="18" applyNumberFormat="1" applyFont="1" applyBorder="1"/>
    <xf numFmtId="0" fontId="4" fillId="0" borderId="0" xfId="18" applyFont="1" applyAlignment="1">
      <alignment horizontal="center"/>
    </xf>
    <xf numFmtId="0" fontId="5" fillId="0" borderId="13" xfId="18" applyFont="1" applyBorder="1" applyAlignment="1">
      <alignment horizontal="center"/>
    </xf>
    <xf numFmtId="0" fontId="5" fillId="0" borderId="13" xfId="18" applyNumberFormat="1" applyFont="1" applyBorder="1" applyAlignment="1">
      <alignment horizontal="left"/>
    </xf>
    <xf numFmtId="0" fontId="5" fillId="0" borderId="14" xfId="18" applyNumberFormat="1" applyFont="1" applyBorder="1" applyAlignment="1">
      <alignment horizontal="left"/>
    </xf>
    <xf numFmtId="0" fontId="5" fillId="0" borderId="15" xfId="18" applyNumberFormat="1" applyFont="1" applyBorder="1" applyAlignment="1">
      <alignment horizontal="center"/>
    </xf>
    <xf numFmtId="49" fontId="5" fillId="0" borderId="14" xfId="18" applyNumberFormat="1" applyFont="1" applyBorder="1" applyAlignment="1">
      <alignment horizontal="center"/>
    </xf>
    <xf numFmtId="178" fontId="5" fillId="0" borderId="18" xfId="15" applyNumberFormat="1" applyFont="1" applyBorder="1" applyAlignment="1">
      <alignment horizontal="right" shrinkToFit="1"/>
    </xf>
    <xf numFmtId="191" fontId="5" fillId="0" borderId="17" xfId="15" applyNumberFormat="1" applyFont="1" applyBorder="1" applyAlignment="1">
      <alignment horizontal="right" shrinkToFit="1"/>
    </xf>
    <xf numFmtId="192" fontId="5" fillId="0" borderId="14" xfId="23" applyNumberFormat="1" applyFont="1" applyBorder="1" applyAlignment="1" applyProtection="1">
      <alignment horizontal="right"/>
    </xf>
    <xf numFmtId="0" fontId="25" fillId="0" borderId="0" xfId="18" applyFont="1" applyAlignment="1">
      <alignment horizontal="left"/>
    </xf>
    <xf numFmtId="182" fontId="6" fillId="0" borderId="0" xfId="15" applyNumberFormat="1" applyFont="1" applyFill="1" applyBorder="1" applyAlignment="1" applyProtection="1">
      <alignment horizontal="center"/>
    </xf>
    <xf numFmtId="181" fontId="6" fillId="0" borderId="0" xfId="0" applyNumberFormat="1" applyFont="1" applyFill="1" applyBorder="1" applyAlignment="1" applyProtection="1">
      <alignment horizontal="center"/>
    </xf>
    <xf numFmtId="49" fontId="6" fillId="0" borderId="19" xfId="0" applyNumberFormat="1" applyFont="1" applyFill="1" applyBorder="1" applyAlignment="1">
      <alignment horizontal="center"/>
    </xf>
    <xf numFmtId="49" fontId="5" fillId="0" borderId="17" xfId="18" applyNumberFormat="1" applyFont="1" applyBorder="1"/>
    <xf numFmtId="0" fontId="4" fillId="0" borderId="0" xfId="18" applyFont="1" applyBorder="1" applyAlignment="1">
      <alignment horizontal="center"/>
    </xf>
    <xf numFmtId="176" fontId="5" fillId="0" borderId="15" xfId="18" applyNumberFormat="1" applyFont="1" applyBorder="1" applyAlignment="1">
      <alignment horizontal="center"/>
    </xf>
    <xf numFmtId="176" fontId="5" fillId="0" borderId="15" xfId="18" applyNumberFormat="1" applyFont="1" applyBorder="1" applyAlignment="1" applyProtection="1">
      <alignment horizontal="center"/>
    </xf>
    <xf numFmtId="0" fontId="6" fillId="0" borderId="0" xfId="0" applyFont="1" applyFill="1" applyBorder="1" applyAlignment="1">
      <alignment horizontal="center" shrinkToFit="1"/>
    </xf>
    <xf numFmtId="0" fontId="6" fillId="0" borderId="59" xfId="0" applyFont="1" applyFill="1" applyBorder="1" applyAlignment="1">
      <alignment horizontal="center"/>
    </xf>
    <xf numFmtId="37" fontId="6" fillId="0" borderId="60" xfId="0" applyNumberFormat="1" applyFont="1" applyFill="1" applyBorder="1" applyProtection="1"/>
    <xf numFmtId="0" fontId="6" fillId="0" borderId="61" xfId="0" applyFont="1" applyFill="1" applyBorder="1" applyAlignment="1">
      <alignment horizontal="center"/>
    </xf>
    <xf numFmtId="37" fontId="6" fillId="0" borderId="62" xfId="0" applyNumberFormat="1" applyFont="1" applyFill="1" applyBorder="1" applyProtection="1"/>
    <xf numFmtId="0" fontId="6" fillId="0" borderId="15" xfId="0" applyFont="1" applyFill="1" applyBorder="1" applyAlignment="1">
      <alignment horizontal="center"/>
    </xf>
    <xf numFmtId="37" fontId="6" fillId="0" borderId="0" xfId="0" applyNumberFormat="1" applyFont="1" applyFill="1" applyBorder="1" applyProtection="1"/>
    <xf numFmtId="0" fontId="6" fillId="0" borderId="65" xfId="0" applyFont="1" applyFill="1" applyBorder="1" applyAlignment="1">
      <alignment horizontal="center" shrinkToFit="1"/>
    </xf>
    <xf numFmtId="182" fontId="6" fillId="0" borderId="65" xfId="15" applyNumberFormat="1" applyFont="1" applyFill="1" applyBorder="1" applyAlignment="1" applyProtection="1">
      <alignment horizontal="center"/>
    </xf>
    <xf numFmtId="181" fontId="6" fillId="0" borderId="65" xfId="0" applyNumberFormat="1" applyFont="1" applyFill="1" applyBorder="1" applyAlignment="1" applyProtection="1">
      <alignment horizontal="center"/>
    </xf>
    <xf numFmtId="0" fontId="6" fillId="0" borderId="63" xfId="0" applyFont="1" applyFill="1" applyBorder="1" applyAlignment="1">
      <alignment horizontal="center" shrinkToFit="1"/>
    </xf>
    <xf numFmtId="0" fontId="6" fillId="0" borderId="30" xfId="0" applyFont="1" applyFill="1" applyBorder="1" applyAlignment="1" applyProtection="1">
      <alignment shrinkToFit="1"/>
      <protection locked="0"/>
    </xf>
    <xf numFmtId="183" fontId="6" fillId="0" borderId="30" xfId="0" applyNumberFormat="1" applyFont="1" applyFill="1" applyBorder="1" applyAlignment="1" applyProtection="1">
      <protection locked="0"/>
    </xf>
    <xf numFmtId="0" fontId="6" fillId="0" borderId="30" xfId="0" applyFont="1" applyFill="1" applyBorder="1" applyAlignment="1" applyProtection="1">
      <alignment horizontal="center" shrinkToFit="1"/>
      <protection locked="0"/>
    </xf>
    <xf numFmtId="37" fontId="6" fillId="0" borderId="30" xfId="0" applyNumberFormat="1" applyFont="1" applyFill="1" applyBorder="1" applyProtection="1"/>
    <xf numFmtId="0" fontId="6" fillId="0" borderId="64" xfId="0" applyFont="1" applyFill="1" applyBorder="1" applyAlignment="1" applyProtection="1">
      <alignment horizontal="center" shrinkToFit="1"/>
      <protection locked="0"/>
    </xf>
    <xf numFmtId="0" fontId="6" fillId="0" borderId="40" xfId="0" applyFont="1" applyFill="1" applyBorder="1" applyAlignment="1" applyProtection="1">
      <alignment shrinkToFit="1"/>
      <protection locked="0"/>
    </xf>
    <xf numFmtId="182" fontId="6" fillId="0" borderId="40" xfId="0" applyNumberFormat="1" applyFont="1" applyFill="1" applyBorder="1" applyAlignment="1" applyProtection="1">
      <protection locked="0"/>
    </xf>
    <xf numFmtId="0" fontId="6" fillId="0" borderId="40" xfId="0" applyFont="1" applyFill="1" applyBorder="1" applyAlignment="1" applyProtection="1">
      <alignment horizontal="center" shrinkToFit="1"/>
      <protection locked="0"/>
    </xf>
    <xf numFmtId="37" fontId="6" fillId="0" borderId="40" xfId="0" applyNumberFormat="1" applyFont="1" applyFill="1" applyBorder="1" applyProtection="1"/>
    <xf numFmtId="0" fontId="6" fillId="0" borderId="51" xfId="0" applyFont="1" applyFill="1" applyBorder="1" applyAlignment="1" applyProtection="1">
      <alignment horizontal="center" shrinkToFit="1"/>
      <protection locked="0"/>
    </xf>
    <xf numFmtId="0" fontId="6" fillId="0" borderId="15" xfId="0" applyFont="1" applyFill="1" applyBorder="1" applyAlignment="1" applyProtection="1">
      <alignment shrinkToFit="1"/>
      <protection locked="0"/>
    </xf>
    <xf numFmtId="183" fontId="6" fillId="0" borderId="15" xfId="0" applyNumberFormat="1" applyFont="1" applyFill="1" applyBorder="1" applyAlignment="1" applyProtection="1">
      <protection locked="0"/>
    </xf>
    <xf numFmtId="0" fontId="6" fillId="0" borderId="15" xfId="0" applyFont="1" applyFill="1" applyBorder="1" applyAlignment="1" applyProtection="1">
      <alignment horizontal="center" shrinkToFit="1"/>
      <protection locked="0"/>
    </xf>
    <xf numFmtId="0" fontId="6" fillId="0" borderId="18" xfId="0" applyFont="1" applyFill="1" applyBorder="1" applyAlignment="1" applyProtection="1">
      <alignment horizontal="center" shrinkToFit="1"/>
      <protection locked="0"/>
    </xf>
    <xf numFmtId="0" fontId="6" fillId="0" borderId="14" xfId="0" applyFont="1" applyFill="1" applyBorder="1" applyAlignment="1" applyProtection="1">
      <alignment shrinkToFit="1"/>
      <protection locked="0"/>
    </xf>
    <xf numFmtId="182" fontId="6" fillId="0" borderId="14" xfId="0" applyNumberFormat="1" applyFont="1" applyFill="1" applyBorder="1" applyAlignment="1" applyProtection="1">
      <protection locked="0"/>
    </xf>
    <xf numFmtId="0" fontId="6" fillId="0" borderId="14" xfId="0" applyFont="1" applyFill="1" applyBorder="1" applyAlignment="1" applyProtection="1">
      <alignment horizontal="center" shrinkToFit="1"/>
      <protection locked="0"/>
    </xf>
    <xf numFmtId="0" fontId="6" fillId="0" borderId="17" xfId="0" applyFont="1" applyFill="1" applyBorder="1" applyAlignment="1" applyProtection="1">
      <alignment horizontal="center" shrinkToFit="1"/>
      <protection locked="0"/>
    </xf>
    <xf numFmtId="183" fontId="6" fillId="0" borderId="15" xfId="0" applyNumberFormat="1" applyFont="1" applyFill="1" applyBorder="1" applyProtection="1">
      <protection locked="0"/>
    </xf>
    <xf numFmtId="0" fontId="0" fillId="0" borderId="0" xfId="0" applyFont="1"/>
    <xf numFmtId="189" fontId="6" fillId="0" borderId="17" xfId="0" applyNumberFormat="1" applyFont="1" applyFill="1" applyBorder="1" applyAlignment="1" applyProtection="1">
      <alignment horizontal="center" shrinkToFit="1"/>
      <protection locked="0"/>
    </xf>
    <xf numFmtId="190" fontId="6" fillId="0" borderId="17" xfId="0" applyNumberFormat="1" applyFont="1" applyFill="1" applyBorder="1" applyAlignment="1" applyProtection="1">
      <alignment horizontal="center" shrinkToFit="1"/>
      <protection locked="0"/>
    </xf>
    <xf numFmtId="0" fontId="6" fillId="0" borderId="62" xfId="0" applyFont="1" applyFill="1" applyBorder="1" applyAlignment="1" applyProtection="1">
      <alignment shrinkToFit="1"/>
      <protection locked="0"/>
    </xf>
    <xf numFmtId="182" fontId="6" fillId="0" borderId="62" xfId="0" applyNumberFormat="1" applyFont="1" applyFill="1" applyBorder="1" applyAlignment="1" applyProtection="1">
      <protection locked="0"/>
    </xf>
    <xf numFmtId="0" fontId="6" fillId="0" borderId="62" xfId="0" applyFont="1" applyFill="1" applyBorder="1" applyAlignment="1" applyProtection="1">
      <alignment horizontal="center" shrinkToFit="1"/>
      <protection locked="0"/>
    </xf>
    <xf numFmtId="190" fontId="6" fillId="0" borderId="61" xfId="0" applyNumberFormat="1" applyFont="1" applyFill="1" applyBorder="1" applyAlignment="1" applyProtection="1">
      <alignment horizontal="center" shrinkToFit="1"/>
      <protection locked="0"/>
    </xf>
    <xf numFmtId="0" fontId="6" fillId="0" borderId="60" xfId="0" applyFont="1" applyFill="1" applyBorder="1" applyAlignment="1" applyProtection="1">
      <alignment shrinkToFit="1"/>
      <protection locked="0"/>
    </xf>
    <xf numFmtId="183" fontId="6" fillId="0" borderId="60" xfId="0" applyNumberFormat="1" applyFont="1" applyFill="1" applyBorder="1" applyAlignment="1" applyProtection="1">
      <protection locked="0"/>
    </xf>
    <xf numFmtId="0" fontId="6" fillId="0" borderId="60" xfId="0" applyFont="1" applyFill="1" applyBorder="1" applyAlignment="1" applyProtection="1">
      <alignment horizontal="center" shrinkToFit="1"/>
      <protection locked="0"/>
    </xf>
    <xf numFmtId="0" fontId="6" fillId="0" borderId="59" xfId="0" applyFont="1" applyFill="1" applyBorder="1" applyAlignment="1" applyProtection="1">
      <alignment horizontal="center" shrinkToFit="1"/>
      <protection locked="0"/>
    </xf>
    <xf numFmtId="182" fontId="6" fillId="0" borderId="62" xfId="0" applyNumberFormat="1" applyFont="1" applyFill="1" applyBorder="1" applyProtection="1">
      <protection locked="0"/>
    </xf>
    <xf numFmtId="37" fontId="6" fillId="0" borderId="62" xfId="0" applyNumberFormat="1" applyFont="1" applyFill="1" applyBorder="1"/>
    <xf numFmtId="189" fontId="6" fillId="0" borderId="61" xfId="0" applyNumberFormat="1" applyFont="1" applyFill="1" applyBorder="1" applyAlignment="1" applyProtection="1">
      <alignment horizontal="center" shrinkToFit="1"/>
      <protection locked="0"/>
    </xf>
    <xf numFmtId="183" fontId="6" fillId="0" borderId="60" xfId="0" applyNumberFormat="1" applyFont="1" applyFill="1" applyBorder="1" applyProtection="1">
      <protection locked="0"/>
    </xf>
    <xf numFmtId="37" fontId="6" fillId="0" borderId="60" xfId="0" applyNumberFormat="1" applyFont="1" applyFill="1" applyBorder="1"/>
    <xf numFmtId="179" fontId="6" fillId="0" borderId="14" xfId="0" applyNumberFormat="1" applyFont="1" applyFill="1" applyBorder="1" applyAlignment="1" applyProtection="1">
      <protection locked="0"/>
    </xf>
    <xf numFmtId="38" fontId="25" fillId="0" borderId="19" xfId="15" applyFont="1" applyBorder="1" applyAlignment="1">
      <alignment horizontal="right" shrinkToFit="1"/>
    </xf>
    <xf numFmtId="0" fontId="6" fillId="0" borderId="65" xfId="0" applyFont="1" applyFill="1" applyBorder="1" applyAlignment="1">
      <alignment horizontal="center" shrinkToFit="1"/>
    </xf>
    <xf numFmtId="0" fontId="6" fillId="0" borderId="66" xfId="0" applyFont="1" applyFill="1" applyBorder="1" applyAlignment="1">
      <alignment horizontal="center" shrinkToFit="1"/>
    </xf>
    <xf numFmtId="49" fontId="6" fillId="0" borderId="0" xfId="0" applyNumberFormat="1" applyFont="1" applyFill="1" applyBorder="1" applyAlignment="1">
      <alignment horizontal="center" shrinkToFit="1"/>
    </xf>
    <xf numFmtId="0" fontId="6" fillId="0" borderId="0" xfId="0" applyFont="1" applyFill="1" applyBorder="1" applyAlignment="1">
      <alignment horizontal="center" shrinkToFit="1"/>
    </xf>
    <xf numFmtId="0" fontId="6" fillId="0" borderId="19" xfId="0" applyFont="1" applyFill="1" applyBorder="1" applyAlignment="1">
      <alignment horizontal="center" shrinkToFit="1"/>
    </xf>
    <xf numFmtId="0" fontId="6" fillId="0" borderId="3" xfId="0" applyFont="1" applyBorder="1" applyAlignment="1">
      <alignment horizontal="center" shrinkToFit="1"/>
    </xf>
    <xf numFmtId="0" fontId="6" fillId="0" borderId="52" xfId="0" applyFont="1" applyBorder="1" applyAlignment="1">
      <alignment horizontal="center" shrinkToFit="1"/>
    </xf>
    <xf numFmtId="0" fontId="11" fillId="0" borderId="0" xfId="19" applyFont="1" applyBorder="1" applyAlignment="1">
      <alignment horizontal="center" vertical="center"/>
    </xf>
    <xf numFmtId="0" fontId="11" fillId="0" borderId="8" xfId="19" applyFont="1" applyBorder="1" applyAlignment="1">
      <alignment horizontal="center" vertical="center"/>
    </xf>
    <xf numFmtId="0" fontId="11" fillId="0" borderId="47" xfId="19" applyFont="1" applyBorder="1" applyAlignment="1">
      <alignment horizontal="center" vertical="center"/>
    </xf>
    <xf numFmtId="0" fontId="11" fillId="0" borderId="42" xfId="19" applyFont="1" applyBorder="1" applyAlignment="1">
      <alignment horizontal="center" vertical="center"/>
    </xf>
    <xf numFmtId="0" fontId="10" fillId="0" borderId="48" xfId="19" applyFont="1" applyBorder="1" applyAlignment="1">
      <alignment horizontal="center" vertical="center"/>
    </xf>
    <xf numFmtId="0" fontId="10" fillId="0" borderId="46" xfId="19" applyFont="1" applyBorder="1" applyAlignment="1">
      <alignment horizontal="center" vertical="center"/>
    </xf>
    <xf numFmtId="0" fontId="11" fillId="0" borderId="38" xfId="19" applyFont="1" applyBorder="1" applyAlignment="1">
      <alignment horizontal="center" vertical="center"/>
    </xf>
    <xf numFmtId="0" fontId="11" fillId="0" borderId="35" xfId="19" applyFont="1" applyBorder="1" applyAlignment="1">
      <alignment horizontal="center" vertical="center"/>
    </xf>
    <xf numFmtId="0" fontId="11" fillId="0" borderId="45" xfId="19" applyFont="1" applyBorder="1" applyAlignment="1">
      <alignment horizontal="center" vertical="center"/>
    </xf>
    <xf numFmtId="0" fontId="11" fillId="0" borderId="41" xfId="19" applyFont="1" applyBorder="1" applyAlignment="1">
      <alignment horizontal="center" vertical="center"/>
    </xf>
    <xf numFmtId="0" fontId="11" fillId="0" borderId="48" xfId="19" applyFont="1" applyBorder="1" applyAlignment="1">
      <alignment horizontal="center" vertical="center"/>
    </xf>
    <xf numFmtId="0" fontId="11" fillId="0" borderId="31" xfId="19" applyFont="1" applyBorder="1" applyAlignment="1">
      <alignment horizontal="center" vertical="center"/>
    </xf>
    <xf numFmtId="0" fontId="11" fillId="0" borderId="30" xfId="19" applyFont="1" applyBorder="1" applyAlignment="1">
      <alignment horizontal="center" vertical="center"/>
    </xf>
    <xf numFmtId="0" fontId="11" fillId="0" borderId="40" xfId="19" applyFont="1" applyBorder="1" applyAlignment="1">
      <alignment horizontal="center" vertical="center"/>
    </xf>
    <xf numFmtId="0" fontId="1" fillId="0" borderId="42" xfId="19" applyBorder="1" applyAlignment="1">
      <alignment horizontal="center" vertical="center"/>
    </xf>
    <xf numFmtId="0" fontId="11" fillId="0" borderId="33" xfId="19" applyFont="1" applyBorder="1" applyAlignment="1">
      <alignment horizontal="center" vertical="center"/>
    </xf>
    <xf numFmtId="0" fontId="11" fillId="0" borderId="37" xfId="19" applyFont="1" applyBorder="1" applyAlignment="1">
      <alignment horizontal="center" vertical="center"/>
    </xf>
    <xf numFmtId="0" fontId="11" fillId="0" borderId="49" xfId="19" applyFont="1" applyBorder="1" applyAlignment="1">
      <alignment horizontal="center" vertical="center"/>
    </xf>
    <xf numFmtId="0" fontId="11" fillId="0" borderId="58" xfId="19" applyFont="1" applyBorder="1" applyAlignment="1">
      <alignment horizontal="center" vertical="center"/>
    </xf>
    <xf numFmtId="0" fontId="11" fillId="0" borderId="32" xfId="19" applyFont="1" applyBorder="1" applyAlignment="1">
      <alignment horizontal="center" vertical="center"/>
    </xf>
    <xf numFmtId="0" fontId="11" fillId="0" borderId="7" xfId="19" applyFont="1" applyBorder="1" applyAlignment="1">
      <alignment horizontal="center" vertical="center"/>
    </xf>
    <xf numFmtId="0" fontId="11" fillId="0" borderId="36" xfId="19" applyFont="1" applyBorder="1" applyAlignment="1">
      <alignment horizontal="center" vertical="center"/>
    </xf>
    <xf numFmtId="0" fontId="11" fillId="0" borderId="12" xfId="19" applyFont="1" applyBorder="1" applyAlignment="1">
      <alignment horizontal="center" vertical="center"/>
    </xf>
    <xf numFmtId="0" fontId="10" fillId="0" borderId="8" xfId="19" applyFont="1" applyBorder="1" applyAlignment="1">
      <alignment horizontal="center" vertical="center"/>
    </xf>
    <xf numFmtId="0" fontId="11" fillId="0" borderId="54" xfId="19" applyFont="1" applyBorder="1" applyAlignment="1">
      <alignment horizontal="center" vertical="center"/>
    </xf>
    <xf numFmtId="0" fontId="11" fillId="0" borderId="55" xfId="19" applyFont="1" applyBorder="1" applyAlignment="1">
      <alignment horizontal="center" vertical="center"/>
    </xf>
    <xf numFmtId="0" fontId="11" fillId="0" borderId="56" xfId="19" applyFont="1" applyBorder="1" applyAlignment="1">
      <alignment horizontal="center" vertical="center"/>
    </xf>
    <xf numFmtId="0" fontId="11" fillId="0" borderId="5" xfId="19" applyFont="1" applyBorder="1" applyAlignment="1">
      <alignment horizontal="center" vertical="center"/>
    </xf>
    <xf numFmtId="0" fontId="11" fillId="0" borderId="53" xfId="19" applyFont="1" applyBorder="1" applyAlignment="1">
      <alignment horizontal="center" vertical="center"/>
    </xf>
    <xf numFmtId="0" fontId="11" fillId="0" borderId="50" xfId="19" applyFont="1" applyBorder="1" applyAlignment="1">
      <alignment horizontal="center" vertical="center"/>
    </xf>
    <xf numFmtId="0" fontId="11" fillId="0" borderId="57" xfId="19" applyFont="1" applyBorder="1" applyAlignment="1">
      <alignment horizontal="center" vertical="center"/>
    </xf>
    <xf numFmtId="0" fontId="1" fillId="0" borderId="0" xfId="19" applyBorder="1" applyAlignment="1">
      <alignment horizontal="center" vertical="center"/>
    </xf>
    <xf numFmtId="0" fontId="1" fillId="0" borderId="38" xfId="19" applyBorder="1" applyAlignment="1">
      <alignment horizontal="center" vertical="center"/>
    </xf>
    <xf numFmtId="0" fontId="11" fillId="0" borderId="37" xfId="19" applyFont="1" applyBorder="1" applyAlignment="1">
      <alignment horizontal="center" vertical="center" wrapText="1"/>
    </xf>
    <xf numFmtId="0" fontId="11" fillId="0" borderId="49" xfId="19" applyFont="1" applyBorder="1" applyAlignment="1">
      <alignment horizontal="center" vertical="center" wrapText="1"/>
    </xf>
    <xf numFmtId="0" fontId="1" fillId="0" borderId="36" xfId="19" applyBorder="1" applyAlignment="1">
      <alignment horizontal="center" vertical="center"/>
    </xf>
    <xf numFmtId="0" fontId="1" fillId="0" borderId="11" xfId="19" applyBorder="1" applyAlignment="1">
      <alignment horizontal="center" vertical="center"/>
    </xf>
    <xf numFmtId="0" fontId="1" fillId="0" borderId="43" xfId="19" applyBorder="1" applyAlignment="1">
      <alignment horizontal="center" vertical="center"/>
    </xf>
    <xf numFmtId="0" fontId="1" fillId="0" borderId="10" xfId="19" applyBorder="1" applyAlignment="1">
      <alignment horizontal="center" vertical="center"/>
    </xf>
    <xf numFmtId="0" fontId="1" fillId="0" borderId="12" xfId="19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67" xfId="0" applyFont="1" applyBorder="1" applyAlignment="1" applyProtection="1">
      <alignment vertical="center"/>
    </xf>
    <xf numFmtId="0" fontId="27" fillId="0" borderId="68" xfId="0" applyFont="1" applyBorder="1" applyAlignment="1" applyProtection="1">
      <alignment horizontal="center" vertical="center"/>
    </xf>
    <xf numFmtId="0" fontId="27" fillId="0" borderId="69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vertical="center"/>
    </xf>
    <xf numFmtId="193" fontId="27" fillId="0" borderId="0" xfId="0" applyNumberFormat="1" applyFont="1" applyBorder="1" applyAlignment="1" applyProtection="1">
      <alignment horizontal="center" vertical="center"/>
    </xf>
    <xf numFmtId="193" fontId="27" fillId="0" borderId="0" xfId="0" applyNumberFormat="1" applyFont="1" applyAlignment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58" fontId="27" fillId="0" borderId="0" xfId="0" applyNumberFormat="1" applyFont="1" applyBorder="1" applyAlignment="1" applyProtection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58" fontId="27" fillId="0" borderId="0" xfId="0" applyNumberFormat="1" applyFont="1" applyBorder="1" applyAlignment="1" applyProtection="1">
      <alignment vertical="center"/>
    </xf>
    <xf numFmtId="0" fontId="27" fillId="0" borderId="41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58" fontId="27" fillId="0" borderId="0" xfId="0" applyNumberFormat="1" applyFont="1" applyBorder="1" applyAlignment="1" applyProtection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 shrinkToFit="1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6" fillId="0" borderId="70" xfId="0" applyFont="1" applyBorder="1" applyAlignment="1" applyProtection="1">
      <alignment vertical="center"/>
    </xf>
    <xf numFmtId="0" fontId="26" fillId="0" borderId="70" xfId="0" applyFont="1" applyBorder="1" applyAlignment="1" applyProtection="1">
      <alignment horizontal="right" vertical="center"/>
    </xf>
    <xf numFmtId="0" fontId="26" fillId="0" borderId="0" xfId="0" applyFont="1" applyBorder="1" applyAlignment="1" applyProtection="1">
      <alignment horizontal="right" vertical="center"/>
    </xf>
  </cellXfs>
  <cellStyles count="24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Milliers [0]_AR1194" xfId="5" xr:uid="{00000000-0005-0000-0000-000004000000}"/>
    <cellStyle name="Milliers_AR1194" xfId="6" xr:uid="{00000000-0005-0000-0000-000005000000}"/>
    <cellStyle name="Mon騁aire [0]_AR1194" xfId="7" xr:uid="{00000000-0005-0000-0000-000006000000}"/>
    <cellStyle name="Mon騁aire_AR1194" xfId="8" xr:uid="{00000000-0005-0000-0000-000007000000}"/>
    <cellStyle name="Normal_#18-Internet" xfId="9" xr:uid="{00000000-0005-0000-0000-000008000000}"/>
    <cellStyle name="price" xfId="10" xr:uid="{00000000-0005-0000-0000-000009000000}"/>
    <cellStyle name="revised" xfId="11" xr:uid="{00000000-0005-0000-0000-00000A000000}"/>
    <cellStyle name="section" xfId="12" xr:uid="{00000000-0005-0000-0000-00000B000000}"/>
    <cellStyle name="title" xfId="13" xr:uid="{00000000-0005-0000-0000-00000C000000}"/>
    <cellStyle name="パーセント" xfId="23" builtinId="5"/>
    <cellStyle name="金額" xfId="14" xr:uid="{00000000-0005-0000-0000-00000D000000}"/>
    <cellStyle name="桁区切り" xfId="15" builtinId="6"/>
    <cellStyle name="構造リスト" xfId="16" xr:uid="{00000000-0005-0000-0000-00000F000000}"/>
    <cellStyle name="竣工検査ﾁｪｯｸｼｰﾄ" xfId="17" xr:uid="{00000000-0005-0000-0000-000010000000}"/>
    <cellStyle name="標準" xfId="0" builtinId="0"/>
    <cellStyle name="標準_ｽｹｰﾄ場" xfId="18" xr:uid="{00000000-0005-0000-0000-000012000000}"/>
    <cellStyle name="標準_複合単価計算書" xfId="19" xr:uid="{00000000-0005-0000-0000-000013000000}"/>
    <cellStyle name="標準２" xfId="20" xr:uid="{00000000-0005-0000-0000-000014000000}"/>
    <cellStyle name="標準A" xfId="21" xr:uid="{00000000-0005-0000-0000-000015000000}"/>
    <cellStyle name="未定義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17</xdr:row>
      <xdr:rowOff>115359</xdr:rowOff>
    </xdr:from>
    <xdr:to>
      <xdr:col>6</xdr:col>
      <xdr:colOff>232833</xdr:colOff>
      <xdr:row>25</xdr:row>
      <xdr:rowOff>306918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F2A6E5F-1303-4E0F-8227-3D4F760C2C38}"/>
            </a:ext>
          </a:extLst>
        </xdr:cNvPr>
        <xdr:cNvSpPr txBox="1"/>
      </xdr:nvSpPr>
      <xdr:spPr>
        <a:xfrm>
          <a:off x="190499" y="7459134"/>
          <a:ext cx="6300259" cy="1944159"/>
        </a:xfrm>
        <a:prstGeom prst="rect">
          <a:avLst/>
        </a:prstGeom>
        <a:solidFill>
          <a:sysClr val="window" lastClr="FFFFFF"/>
        </a:solidFill>
        <a:ln w="9525" cap="flat" cmpd="sng" algn="ctr">
          <a:solidFill>
            <a:sysClr val="window" lastClr="FFFFFF">
              <a:lumMod val="50000"/>
            </a:sysClr>
          </a:solidFill>
          <a:prstDash val="solid"/>
        </a:ln>
        <a:effectLst/>
      </xdr:spPr>
      <xdr:txBody>
        <a:bodyPr wrap="square" rtlCol="0" anchor="t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ja-JP" altLang="en-US" sz="105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</a:rPr>
            <a:t>積算上の留意点</a:t>
          </a: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</a:rPr>
            <a:t>　数量公開に伴う数量は参考数量であって、設計書ではありません。内容の如何にかかわらず、契約上何等の約束をするものではありません。また、数量はすべて所要数量です。これは「建築数量積算基準」に基づく標準割り増しを含んでいます。</a:t>
          </a: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</a:rPr>
            <a:t>　数量内訳書の内容に疑問のある場合は、質問日に「数量内訳書に関する質問書」を作成し、総務部契約管財課契約検査係に提出してください。</a:t>
          </a: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「数量内訳書に関する質問書」を提出する場合は、公開範囲内の内訳書及びその根拠となる資料を添付して下さい。根拠となる資料とは、部位別、階別の集計表です。添付資料のない「数量内訳書に関する質問書」は受付できません。</a:t>
          </a: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「数量内訳書に関する質問書」の質問内容によっては、追加資料の提出を求める場合があります。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a-&#35373;&#35336;\1179-&#40372;&#23713;&#24066;&#31435;&#26397;&#26085;&#20013;&#23398;&#26657;\2.&#35373;&#35336;\&#25104;&#26524;&#21697;&#12487;&#12540;&#12479;&#65288;&#22259;&#38754;&#20197;&#22806;&#65289;\2.&#22806;&#27083;&#24037;&#20107;\&#26397;&#26085;&#20013;&#22806;&#27083;&#35373;&#35336;(&#38651;&#23376;&#12487;&#12540;&#12479;)\1.&#20869;&#35379;&#26360;&#12539;&#25968;&#37327;&#35519;&#26360;\&#26397;&#26085;&#20013;&#23398;&#26657;(&#35373;&#35336;&#26360;)+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A-&#35373;&#35336;\1179-&#40372;&#23713;&#24066;&#31435;&#26397;&#26085;&#20013;&#23398;&#26657;\2.&#35373;&#35336;\7.&#12464;&#12521;&#12454;&#12531;&#12489;&#35373;&#35336;\&#21463;&#38936;&#36039;&#26009;\&#26032;&#21644;\&#26397;&#26085;&#20013;&#23398;&#26657;(&#35373;&#35336;&#26360;)+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90&#24037;&#20107;&#12501;&#12457;&#12523;&#12480;/R7&#26397;&#26264;&#31532;&#20116;&#23567;&#23398;&#26657;&#25913;&#31689;&#12503;&#12540;&#12523;&#25972;&#20633;&#24037;&#20107;&#65288;&#27231;&#26800;&#35373;&#20633;&#65289;/2.&#22865;&#32004;/&#20844;&#21578;&#36039;&#26009;/&#37329;&#25244;&#12365;&#35373;&#35336;&#26360;_&#26397;&#26264;&#31532;&#20116;&#23567;&#23398;&#26657;&#25913;&#31689;&#12503;&#12540;&#12523;&#25972;&#20633;&#24037;&#20107;&#65288;&#27231;&#26800;&#35373;&#2063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索引"/>
      <sheetName val="1_工事内訳"/>
      <sheetName val="2_(A) 内訳単価"/>
      <sheetName val="3_(B) 内訳単価"/>
      <sheetName val="4_(C) 内訳単価"/>
      <sheetName val="5_(D) 内訳単価"/>
      <sheetName val="6_(F) 内訳単価"/>
      <sheetName val="7_登録単価表"/>
      <sheetName val="8_代価一覧表"/>
    </sheetNames>
    <sheetDataSet>
      <sheetData sheetId="0" refreshError="1"/>
      <sheetData sheetId="1" refreshError="1"/>
      <sheetData sheetId="2">
        <row r="20">
          <cell r="AK20">
            <v>18162240</v>
          </cell>
        </row>
      </sheetData>
      <sheetData sheetId="3">
        <row r="17">
          <cell r="AK17">
            <v>7792441</v>
          </cell>
        </row>
        <row r="54">
          <cell r="AK54">
            <v>10369799</v>
          </cell>
        </row>
      </sheetData>
      <sheetData sheetId="4" refreshError="1"/>
      <sheetData sheetId="5">
        <row r="51">
          <cell r="AK51">
            <v>12400</v>
          </cell>
        </row>
        <row r="125">
          <cell r="AK125">
            <v>13299</v>
          </cell>
        </row>
        <row r="199">
          <cell r="AK199">
            <v>14509</v>
          </cell>
        </row>
        <row r="273">
          <cell r="AK273">
            <v>15775</v>
          </cell>
        </row>
        <row r="347">
          <cell r="AK347">
            <v>17160</v>
          </cell>
        </row>
        <row r="421">
          <cell r="AK421">
            <v>18504</v>
          </cell>
        </row>
        <row r="495">
          <cell r="AK495">
            <v>20096</v>
          </cell>
        </row>
        <row r="569">
          <cell r="AK569">
            <v>22213</v>
          </cell>
        </row>
        <row r="627">
          <cell r="AK627">
            <v>63875</v>
          </cell>
        </row>
        <row r="664">
          <cell r="AK664">
            <v>65618</v>
          </cell>
        </row>
        <row r="701">
          <cell r="AK701">
            <v>78267</v>
          </cell>
        </row>
        <row r="738">
          <cell r="AK738">
            <v>83515</v>
          </cell>
        </row>
        <row r="791">
          <cell r="AK791">
            <v>96972</v>
          </cell>
        </row>
        <row r="849">
          <cell r="AK849">
            <v>22376</v>
          </cell>
        </row>
        <row r="886">
          <cell r="AK886">
            <v>70344</v>
          </cell>
        </row>
        <row r="923">
          <cell r="AK923">
            <v>38033</v>
          </cell>
        </row>
        <row r="976">
          <cell r="AK976">
            <v>115949</v>
          </cell>
        </row>
        <row r="1062">
          <cell r="AK1062">
            <v>59690</v>
          </cell>
        </row>
        <row r="1102">
          <cell r="AK1102">
            <v>6727</v>
          </cell>
        </row>
        <row r="1142">
          <cell r="AK1142">
            <v>2128</v>
          </cell>
        </row>
        <row r="1170">
          <cell r="AK1170">
            <v>258</v>
          </cell>
        </row>
        <row r="1213">
          <cell r="AK1213">
            <v>1914</v>
          </cell>
        </row>
        <row r="1241">
          <cell r="AK1241">
            <v>270</v>
          </cell>
        </row>
        <row r="1278">
          <cell r="AK1278">
            <v>1845</v>
          </cell>
        </row>
        <row r="1315">
          <cell r="AK1315">
            <v>13935</v>
          </cell>
        </row>
        <row r="1367">
          <cell r="AK1367">
            <v>988</v>
          </cell>
        </row>
        <row r="1404">
          <cell r="AK1404">
            <v>22290</v>
          </cell>
        </row>
        <row r="1435">
          <cell r="AK1435">
            <v>5342</v>
          </cell>
        </row>
        <row r="1478">
          <cell r="AK1478">
            <v>1102</v>
          </cell>
        </row>
        <row r="1512">
          <cell r="AK1512">
            <v>3688</v>
          </cell>
        </row>
        <row r="1537">
          <cell r="AK1537">
            <v>112400</v>
          </cell>
        </row>
        <row r="1589">
          <cell r="AK1589">
            <v>7315</v>
          </cell>
        </row>
        <row r="1617">
          <cell r="AK1617">
            <v>961</v>
          </cell>
        </row>
        <row r="1651">
          <cell r="AK1651">
            <v>1108</v>
          </cell>
        </row>
      </sheetData>
      <sheetData sheetId="6">
        <row r="26">
          <cell r="AK26">
            <v>38780</v>
          </cell>
        </row>
        <row r="63">
          <cell r="AK63">
            <v>6869</v>
          </cell>
        </row>
        <row r="100">
          <cell r="AK100">
            <v>29350</v>
          </cell>
        </row>
        <row r="137">
          <cell r="AK137">
            <v>7089</v>
          </cell>
        </row>
        <row r="174">
          <cell r="AK174">
            <v>18560</v>
          </cell>
        </row>
      </sheetData>
      <sheetData sheetId="7">
        <row r="8">
          <cell r="H8">
            <v>17800</v>
          </cell>
        </row>
        <row r="10">
          <cell r="H10">
            <v>18100</v>
          </cell>
        </row>
        <row r="12">
          <cell r="H12">
            <v>20100</v>
          </cell>
        </row>
        <row r="14">
          <cell r="H14">
            <v>17200</v>
          </cell>
        </row>
        <row r="16">
          <cell r="H16">
            <v>13500</v>
          </cell>
        </row>
        <row r="18">
          <cell r="H18">
            <v>1600</v>
          </cell>
        </row>
        <row r="20">
          <cell r="H20">
            <v>49500</v>
          </cell>
        </row>
        <row r="22">
          <cell r="H22">
            <v>142</v>
          </cell>
        </row>
        <row r="24">
          <cell r="H24">
            <v>1450</v>
          </cell>
        </row>
        <row r="26">
          <cell r="H26">
            <v>18400</v>
          </cell>
        </row>
        <row r="28">
          <cell r="H28">
            <v>60000</v>
          </cell>
        </row>
        <row r="30">
          <cell r="H30">
            <v>25000</v>
          </cell>
        </row>
        <row r="32">
          <cell r="H32">
            <v>121</v>
          </cell>
        </row>
        <row r="34">
          <cell r="H34">
            <v>22800</v>
          </cell>
        </row>
        <row r="36">
          <cell r="H36">
            <v>8880</v>
          </cell>
        </row>
        <row r="38">
          <cell r="H38">
            <v>10100</v>
          </cell>
        </row>
        <row r="40">
          <cell r="H40">
            <v>12200</v>
          </cell>
        </row>
        <row r="42">
          <cell r="H42">
            <v>14100</v>
          </cell>
        </row>
        <row r="44">
          <cell r="H44">
            <v>16300</v>
          </cell>
        </row>
        <row r="46">
          <cell r="H46">
            <v>19000</v>
          </cell>
        </row>
        <row r="48">
          <cell r="H48">
            <v>13300</v>
          </cell>
        </row>
        <row r="50">
          <cell r="H50">
            <v>10100</v>
          </cell>
        </row>
        <row r="52">
          <cell r="H52">
            <v>1900</v>
          </cell>
        </row>
        <row r="54">
          <cell r="H54">
            <v>23000</v>
          </cell>
        </row>
        <row r="56">
          <cell r="H56">
            <v>13000</v>
          </cell>
        </row>
        <row r="58">
          <cell r="H58">
            <v>930</v>
          </cell>
        </row>
        <row r="60">
          <cell r="H60">
            <v>3700</v>
          </cell>
        </row>
        <row r="62">
          <cell r="H62">
            <v>7570</v>
          </cell>
        </row>
        <row r="64">
          <cell r="H64">
            <v>1210</v>
          </cell>
        </row>
        <row r="66">
          <cell r="H66">
            <v>520</v>
          </cell>
        </row>
        <row r="68">
          <cell r="H68">
            <v>2910</v>
          </cell>
        </row>
        <row r="70">
          <cell r="H70">
            <v>10200</v>
          </cell>
        </row>
        <row r="72">
          <cell r="H72">
            <v>2690</v>
          </cell>
        </row>
        <row r="74">
          <cell r="H74">
            <v>17800</v>
          </cell>
        </row>
        <row r="76">
          <cell r="H76">
            <v>38400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索引"/>
      <sheetName val="1_工事内訳"/>
      <sheetName val="2_(A) 内訳単価"/>
      <sheetName val="3_(B) 内訳単価"/>
      <sheetName val="4_(C) 内訳単価"/>
      <sheetName val="5_(D) 内訳単価"/>
      <sheetName val="6_(F) 内訳単価"/>
      <sheetName val="7_登録単価表"/>
      <sheetName val="8_代価一覧表"/>
    </sheetNames>
    <sheetDataSet>
      <sheetData sheetId="0"/>
      <sheetData sheetId="1"/>
      <sheetData sheetId="2"/>
      <sheetData sheetId="3"/>
      <sheetData sheetId="4">
        <row r="69">
          <cell r="AK69">
            <v>7792441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（甲)"/>
      <sheetName val="中科目M"/>
      <sheetName val="細目M"/>
      <sheetName val="甲E"/>
      <sheetName val="内訳書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E74DC-5109-424C-B87E-8529040C78B4}">
  <dimension ref="A1:H27"/>
  <sheetViews>
    <sheetView tabSelected="1" view="pageBreakPreview" zoomScale="90" zoomScaleNormal="100" zoomScaleSheetLayoutView="90" workbookViewId="0">
      <selection activeCell="C8" sqref="C8:G8"/>
    </sheetView>
  </sheetViews>
  <sheetFormatPr defaultRowHeight="13.5"/>
  <cols>
    <col min="1" max="1" width="9.625" style="322" customWidth="1"/>
    <col min="2" max="2" width="8.125" style="322" customWidth="1"/>
    <col min="3" max="3" width="48.25" style="322" customWidth="1"/>
    <col min="4" max="7" width="5.375" style="322" customWidth="1"/>
    <col min="8" max="256" width="9" style="322"/>
    <col min="257" max="257" width="9.625" style="322" customWidth="1"/>
    <col min="258" max="258" width="8.125" style="322" customWidth="1"/>
    <col min="259" max="259" width="48.25" style="322" customWidth="1"/>
    <col min="260" max="263" width="5.375" style="322" customWidth="1"/>
    <col min="264" max="512" width="9" style="322"/>
    <col min="513" max="513" width="9.625" style="322" customWidth="1"/>
    <col min="514" max="514" width="8.125" style="322" customWidth="1"/>
    <col min="515" max="515" width="48.25" style="322" customWidth="1"/>
    <col min="516" max="519" width="5.375" style="322" customWidth="1"/>
    <col min="520" max="768" width="9" style="322"/>
    <col min="769" max="769" width="9.625" style="322" customWidth="1"/>
    <col min="770" max="770" width="8.125" style="322" customWidth="1"/>
    <col min="771" max="771" width="48.25" style="322" customWidth="1"/>
    <col min="772" max="775" width="5.375" style="322" customWidth="1"/>
    <col min="776" max="1024" width="9" style="322"/>
    <col min="1025" max="1025" width="9.625" style="322" customWidth="1"/>
    <col min="1026" max="1026" width="8.125" style="322" customWidth="1"/>
    <col min="1027" max="1027" width="48.25" style="322" customWidth="1"/>
    <col min="1028" max="1031" width="5.375" style="322" customWidth="1"/>
    <col min="1032" max="1280" width="9" style="322"/>
    <col min="1281" max="1281" width="9.625" style="322" customWidth="1"/>
    <col min="1282" max="1282" width="8.125" style="322" customWidth="1"/>
    <col min="1283" max="1283" width="48.25" style="322" customWidth="1"/>
    <col min="1284" max="1287" width="5.375" style="322" customWidth="1"/>
    <col min="1288" max="1536" width="9" style="322"/>
    <col min="1537" max="1537" width="9.625" style="322" customWidth="1"/>
    <col min="1538" max="1538" width="8.125" style="322" customWidth="1"/>
    <col min="1539" max="1539" width="48.25" style="322" customWidth="1"/>
    <col min="1540" max="1543" width="5.375" style="322" customWidth="1"/>
    <col min="1544" max="1792" width="9" style="322"/>
    <col min="1793" max="1793" width="9.625" style="322" customWidth="1"/>
    <col min="1794" max="1794" width="8.125" style="322" customWidth="1"/>
    <col min="1795" max="1795" width="48.25" style="322" customWidth="1"/>
    <col min="1796" max="1799" width="5.375" style="322" customWidth="1"/>
    <col min="1800" max="2048" width="9" style="322"/>
    <col min="2049" max="2049" width="9.625" style="322" customWidth="1"/>
    <col min="2050" max="2050" width="8.125" style="322" customWidth="1"/>
    <col min="2051" max="2051" width="48.25" style="322" customWidth="1"/>
    <col min="2052" max="2055" width="5.375" style="322" customWidth="1"/>
    <col min="2056" max="2304" width="9" style="322"/>
    <col min="2305" max="2305" width="9.625" style="322" customWidth="1"/>
    <col min="2306" max="2306" width="8.125" style="322" customWidth="1"/>
    <col min="2307" max="2307" width="48.25" style="322" customWidth="1"/>
    <col min="2308" max="2311" width="5.375" style="322" customWidth="1"/>
    <col min="2312" max="2560" width="9" style="322"/>
    <col min="2561" max="2561" width="9.625" style="322" customWidth="1"/>
    <col min="2562" max="2562" width="8.125" style="322" customWidth="1"/>
    <col min="2563" max="2563" width="48.25" style="322" customWidth="1"/>
    <col min="2564" max="2567" width="5.375" style="322" customWidth="1"/>
    <col min="2568" max="2816" width="9" style="322"/>
    <col min="2817" max="2817" width="9.625" style="322" customWidth="1"/>
    <col min="2818" max="2818" width="8.125" style="322" customWidth="1"/>
    <col min="2819" max="2819" width="48.25" style="322" customWidth="1"/>
    <col min="2820" max="2823" width="5.375" style="322" customWidth="1"/>
    <col min="2824" max="3072" width="9" style="322"/>
    <col min="3073" max="3073" width="9.625" style="322" customWidth="1"/>
    <col min="3074" max="3074" width="8.125" style="322" customWidth="1"/>
    <col min="3075" max="3075" width="48.25" style="322" customWidth="1"/>
    <col min="3076" max="3079" width="5.375" style="322" customWidth="1"/>
    <col min="3080" max="3328" width="9" style="322"/>
    <col min="3329" max="3329" width="9.625" style="322" customWidth="1"/>
    <col min="3330" max="3330" width="8.125" style="322" customWidth="1"/>
    <col min="3331" max="3331" width="48.25" style="322" customWidth="1"/>
    <col min="3332" max="3335" width="5.375" style="322" customWidth="1"/>
    <col min="3336" max="3584" width="9" style="322"/>
    <col min="3585" max="3585" width="9.625" style="322" customWidth="1"/>
    <col min="3586" max="3586" width="8.125" style="322" customWidth="1"/>
    <col min="3587" max="3587" width="48.25" style="322" customWidth="1"/>
    <col min="3588" max="3591" width="5.375" style="322" customWidth="1"/>
    <col min="3592" max="3840" width="9" style="322"/>
    <col min="3841" max="3841" width="9.625" style="322" customWidth="1"/>
    <col min="3842" max="3842" width="8.125" style="322" customWidth="1"/>
    <col min="3843" max="3843" width="48.25" style="322" customWidth="1"/>
    <col min="3844" max="3847" width="5.375" style="322" customWidth="1"/>
    <col min="3848" max="4096" width="9" style="322"/>
    <col min="4097" max="4097" width="9.625" style="322" customWidth="1"/>
    <col min="4098" max="4098" width="8.125" style="322" customWidth="1"/>
    <col min="4099" max="4099" width="48.25" style="322" customWidth="1"/>
    <col min="4100" max="4103" width="5.375" style="322" customWidth="1"/>
    <col min="4104" max="4352" width="9" style="322"/>
    <col min="4353" max="4353" width="9.625" style="322" customWidth="1"/>
    <col min="4354" max="4354" width="8.125" style="322" customWidth="1"/>
    <col min="4355" max="4355" width="48.25" style="322" customWidth="1"/>
    <col min="4356" max="4359" width="5.375" style="322" customWidth="1"/>
    <col min="4360" max="4608" width="9" style="322"/>
    <col min="4609" max="4609" width="9.625" style="322" customWidth="1"/>
    <col min="4610" max="4610" width="8.125" style="322" customWidth="1"/>
    <col min="4611" max="4611" width="48.25" style="322" customWidth="1"/>
    <col min="4612" max="4615" width="5.375" style="322" customWidth="1"/>
    <col min="4616" max="4864" width="9" style="322"/>
    <col min="4865" max="4865" width="9.625" style="322" customWidth="1"/>
    <col min="4866" max="4866" width="8.125" style="322" customWidth="1"/>
    <col min="4867" max="4867" width="48.25" style="322" customWidth="1"/>
    <col min="4868" max="4871" width="5.375" style="322" customWidth="1"/>
    <col min="4872" max="5120" width="9" style="322"/>
    <col min="5121" max="5121" width="9.625" style="322" customWidth="1"/>
    <col min="5122" max="5122" width="8.125" style="322" customWidth="1"/>
    <col min="5123" max="5123" width="48.25" style="322" customWidth="1"/>
    <col min="5124" max="5127" width="5.375" style="322" customWidth="1"/>
    <col min="5128" max="5376" width="9" style="322"/>
    <col min="5377" max="5377" width="9.625" style="322" customWidth="1"/>
    <col min="5378" max="5378" width="8.125" style="322" customWidth="1"/>
    <col min="5379" max="5379" width="48.25" style="322" customWidth="1"/>
    <col min="5380" max="5383" width="5.375" style="322" customWidth="1"/>
    <col min="5384" max="5632" width="9" style="322"/>
    <col min="5633" max="5633" width="9.625" style="322" customWidth="1"/>
    <col min="5634" max="5634" width="8.125" style="322" customWidth="1"/>
    <col min="5635" max="5635" width="48.25" style="322" customWidth="1"/>
    <col min="5636" max="5639" width="5.375" style="322" customWidth="1"/>
    <col min="5640" max="5888" width="9" style="322"/>
    <col min="5889" max="5889" width="9.625" style="322" customWidth="1"/>
    <col min="5890" max="5890" width="8.125" style="322" customWidth="1"/>
    <col min="5891" max="5891" width="48.25" style="322" customWidth="1"/>
    <col min="5892" max="5895" width="5.375" style="322" customWidth="1"/>
    <col min="5896" max="6144" width="9" style="322"/>
    <col min="6145" max="6145" width="9.625" style="322" customWidth="1"/>
    <col min="6146" max="6146" width="8.125" style="322" customWidth="1"/>
    <col min="6147" max="6147" width="48.25" style="322" customWidth="1"/>
    <col min="6148" max="6151" width="5.375" style="322" customWidth="1"/>
    <col min="6152" max="6400" width="9" style="322"/>
    <col min="6401" max="6401" width="9.625" style="322" customWidth="1"/>
    <col min="6402" max="6402" width="8.125" style="322" customWidth="1"/>
    <col min="6403" max="6403" width="48.25" style="322" customWidth="1"/>
    <col min="6404" max="6407" width="5.375" style="322" customWidth="1"/>
    <col min="6408" max="6656" width="9" style="322"/>
    <col min="6657" max="6657" width="9.625" style="322" customWidth="1"/>
    <col min="6658" max="6658" width="8.125" style="322" customWidth="1"/>
    <col min="6659" max="6659" width="48.25" style="322" customWidth="1"/>
    <col min="6660" max="6663" width="5.375" style="322" customWidth="1"/>
    <col min="6664" max="6912" width="9" style="322"/>
    <col min="6913" max="6913" width="9.625" style="322" customWidth="1"/>
    <col min="6914" max="6914" width="8.125" style="322" customWidth="1"/>
    <col min="6915" max="6915" width="48.25" style="322" customWidth="1"/>
    <col min="6916" max="6919" width="5.375" style="322" customWidth="1"/>
    <col min="6920" max="7168" width="9" style="322"/>
    <col min="7169" max="7169" width="9.625" style="322" customWidth="1"/>
    <col min="7170" max="7170" width="8.125" style="322" customWidth="1"/>
    <col min="7171" max="7171" width="48.25" style="322" customWidth="1"/>
    <col min="7172" max="7175" width="5.375" style="322" customWidth="1"/>
    <col min="7176" max="7424" width="9" style="322"/>
    <col min="7425" max="7425" width="9.625" style="322" customWidth="1"/>
    <col min="7426" max="7426" width="8.125" style="322" customWidth="1"/>
    <col min="7427" max="7427" width="48.25" style="322" customWidth="1"/>
    <col min="7428" max="7431" width="5.375" style="322" customWidth="1"/>
    <col min="7432" max="7680" width="9" style="322"/>
    <col min="7681" max="7681" width="9.625" style="322" customWidth="1"/>
    <col min="7682" max="7682" width="8.125" style="322" customWidth="1"/>
    <col min="7683" max="7683" width="48.25" style="322" customWidth="1"/>
    <col min="7684" max="7687" width="5.375" style="322" customWidth="1"/>
    <col min="7688" max="7936" width="9" style="322"/>
    <col min="7937" max="7937" width="9.625" style="322" customWidth="1"/>
    <col min="7938" max="7938" width="8.125" style="322" customWidth="1"/>
    <col min="7939" max="7939" width="48.25" style="322" customWidth="1"/>
    <col min="7940" max="7943" width="5.375" style="322" customWidth="1"/>
    <col min="7944" max="8192" width="9" style="322"/>
    <col min="8193" max="8193" width="9.625" style="322" customWidth="1"/>
    <col min="8194" max="8194" width="8.125" style="322" customWidth="1"/>
    <col min="8195" max="8195" width="48.25" style="322" customWidth="1"/>
    <col min="8196" max="8199" width="5.375" style="322" customWidth="1"/>
    <col min="8200" max="8448" width="9" style="322"/>
    <col min="8449" max="8449" width="9.625" style="322" customWidth="1"/>
    <col min="8450" max="8450" width="8.125" style="322" customWidth="1"/>
    <col min="8451" max="8451" width="48.25" style="322" customWidth="1"/>
    <col min="8452" max="8455" width="5.375" style="322" customWidth="1"/>
    <col min="8456" max="8704" width="9" style="322"/>
    <col min="8705" max="8705" width="9.625" style="322" customWidth="1"/>
    <col min="8706" max="8706" width="8.125" style="322" customWidth="1"/>
    <col min="8707" max="8707" width="48.25" style="322" customWidth="1"/>
    <col min="8708" max="8711" width="5.375" style="322" customWidth="1"/>
    <col min="8712" max="8960" width="9" style="322"/>
    <col min="8961" max="8961" width="9.625" style="322" customWidth="1"/>
    <col min="8962" max="8962" width="8.125" style="322" customWidth="1"/>
    <col min="8963" max="8963" width="48.25" style="322" customWidth="1"/>
    <col min="8964" max="8967" width="5.375" style="322" customWidth="1"/>
    <col min="8968" max="9216" width="9" style="322"/>
    <col min="9217" max="9217" width="9.625" style="322" customWidth="1"/>
    <col min="9218" max="9218" width="8.125" style="322" customWidth="1"/>
    <col min="9219" max="9219" width="48.25" style="322" customWidth="1"/>
    <col min="9220" max="9223" width="5.375" style="322" customWidth="1"/>
    <col min="9224" max="9472" width="9" style="322"/>
    <col min="9473" max="9473" width="9.625" style="322" customWidth="1"/>
    <col min="9474" max="9474" width="8.125" style="322" customWidth="1"/>
    <col min="9475" max="9475" width="48.25" style="322" customWidth="1"/>
    <col min="9476" max="9479" width="5.375" style="322" customWidth="1"/>
    <col min="9480" max="9728" width="9" style="322"/>
    <col min="9729" max="9729" width="9.625" style="322" customWidth="1"/>
    <col min="9730" max="9730" width="8.125" style="322" customWidth="1"/>
    <col min="9731" max="9731" width="48.25" style="322" customWidth="1"/>
    <col min="9732" max="9735" width="5.375" style="322" customWidth="1"/>
    <col min="9736" max="9984" width="9" style="322"/>
    <col min="9985" max="9985" width="9.625" style="322" customWidth="1"/>
    <col min="9986" max="9986" width="8.125" style="322" customWidth="1"/>
    <col min="9987" max="9987" width="48.25" style="322" customWidth="1"/>
    <col min="9988" max="9991" width="5.375" style="322" customWidth="1"/>
    <col min="9992" max="10240" width="9" style="322"/>
    <col min="10241" max="10241" width="9.625" style="322" customWidth="1"/>
    <col min="10242" max="10242" width="8.125" style="322" customWidth="1"/>
    <col min="10243" max="10243" width="48.25" style="322" customWidth="1"/>
    <col min="10244" max="10247" width="5.375" style="322" customWidth="1"/>
    <col min="10248" max="10496" width="9" style="322"/>
    <col min="10497" max="10497" width="9.625" style="322" customWidth="1"/>
    <col min="10498" max="10498" width="8.125" style="322" customWidth="1"/>
    <col min="10499" max="10499" width="48.25" style="322" customWidth="1"/>
    <col min="10500" max="10503" width="5.375" style="322" customWidth="1"/>
    <col min="10504" max="10752" width="9" style="322"/>
    <col min="10753" max="10753" width="9.625" style="322" customWidth="1"/>
    <col min="10754" max="10754" width="8.125" style="322" customWidth="1"/>
    <col min="10755" max="10755" width="48.25" style="322" customWidth="1"/>
    <col min="10756" max="10759" width="5.375" style="322" customWidth="1"/>
    <col min="10760" max="11008" width="9" style="322"/>
    <col min="11009" max="11009" width="9.625" style="322" customWidth="1"/>
    <col min="11010" max="11010" width="8.125" style="322" customWidth="1"/>
    <col min="11011" max="11011" width="48.25" style="322" customWidth="1"/>
    <col min="11012" max="11015" width="5.375" style="322" customWidth="1"/>
    <col min="11016" max="11264" width="9" style="322"/>
    <col min="11265" max="11265" width="9.625" style="322" customWidth="1"/>
    <col min="11266" max="11266" width="8.125" style="322" customWidth="1"/>
    <col min="11267" max="11267" width="48.25" style="322" customWidth="1"/>
    <col min="11268" max="11271" width="5.375" style="322" customWidth="1"/>
    <col min="11272" max="11520" width="9" style="322"/>
    <col min="11521" max="11521" width="9.625" style="322" customWidth="1"/>
    <col min="11522" max="11522" width="8.125" style="322" customWidth="1"/>
    <col min="11523" max="11523" width="48.25" style="322" customWidth="1"/>
    <col min="11524" max="11527" width="5.375" style="322" customWidth="1"/>
    <col min="11528" max="11776" width="9" style="322"/>
    <col min="11777" max="11777" width="9.625" style="322" customWidth="1"/>
    <col min="11778" max="11778" width="8.125" style="322" customWidth="1"/>
    <col min="11779" max="11779" width="48.25" style="322" customWidth="1"/>
    <col min="11780" max="11783" width="5.375" style="322" customWidth="1"/>
    <col min="11784" max="12032" width="9" style="322"/>
    <col min="12033" max="12033" width="9.625" style="322" customWidth="1"/>
    <col min="12034" max="12034" width="8.125" style="322" customWidth="1"/>
    <col min="12035" max="12035" width="48.25" style="322" customWidth="1"/>
    <col min="12036" max="12039" width="5.375" style="322" customWidth="1"/>
    <col min="12040" max="12288" width="9" style="322"/>
    <col min="12289" max="12289" width="9.625" style="322" customWidth="1"/>
    <col min="12290" max="12290" width="8.125" style="322" customWidth="1"/>
    <col min="12291" max="12291" width="48.25" style="322" customWidth="1"/>
    <col min="12292" max="12295" width="5.375" style="322" customWidth="1"/>
    <col min="12296" max="12544" width="9" style="322"/>
    <col min="12545" max="12545" width="9.625" style="322" customWidth="1"/>
    <col min="12546" max="12546" width="8.125" style="322" customWidth="1"/>
    <col min="12547" max="12547" width="48.25" style="322" customWidth="1"/>
    <col min="12548" max="12551" width="5.375" style="322" customWidth="1"/>
    <col min="12552" max="12800" width="9" style="322"/>
    <col min="12801" max="12801" width="9.625" style="322" customWidth="1"/>
    <col min="12802" max="12802" width="8.125" style="322" customWidth="1"/>
    <col min="12803" max="12803" width="48.25" style="322" customWidth="1"/>
    <col min="12804" max="12807" width="5.375" style="322" customWidth="1"/>
    <col min="12808" max="13056" width="9" style="322"/>
    <col min="13057" max="13057" width="9.625" style="322" customWidth="1"/>
    <col min="13058" max="13058" width="8.125" style="322" customWidth="1"/>
    <col min="13059" max="13059" width="48.25" style="322" customWidth="1"/>
    <col min="13060" max="13063" width="5.375" style="322" customWidth="1"/>
    <col min="13064" max="13312" width="9" style="322"/>
    <col min="13313" max="13313" width="9.625" style="322" customWidth="1"/>
    <col min="13314" max="13314" width="8.125" style="322" customWidth="1"/>
    <col min="13315" max="13315" width="48.25" style="322" customWidth="1"/>
    <col min="13316" max="13319" width="5.375" style="322" customWidth="1"/>
    <col min="13320" max="13568" width="9" style="322"/>
    <col min="13569" max="13569" width="9.625" style="322" customWidth="1"/>
    <col min="13570" max="13570" width="8.125" style="322" customWidth="1"/>
    <col min="13571" max="13571" width="48.25" style="322" customWidth="1"/>
    <col min="13572" max="13575" width="5.375" style="322" customWidth="1"/>
    <col min="13576" max="13824" width="9" style="322"/>
    <col min="13825" max="13825" width="9.625" style="322" customWidth="1"/>
    <col min="13826" max="13826" width="8.125" style="322" customWidth="1"/>
    <col min="13827" max="13827" width="48.25" style="322" customWidth="1"/>
    <col min="13828" max="13831" width="5.375" style="322" customWidth="1"/>
    <col min="13832" max="14080" width="9" style="322"/>
    <col min="14081" max="14081" width="9.625" style="322" customWidth="1"/>
    <col min="14082" max="14082" width="8.125" style="322" customWidth="1"/>
    <col min="14083" max="14083" width="48.25" style="322" customWidth="1"/>
    <col min="14084" max="14087" width="5.375" style="322" customWidth="1"/>
    <col min="14088" max="14336" width="9" style="322"/>
    <col min="14337" max="14337" width="9.625" style="322" customWidth="1"/>
    <col min="14338" max="14338" width="8.125" style="322" customWidth="1"/>
    <col min="14339" max="14339" width="48.25" style="322" customWidth="1"/>
    <col min="14340" max="14343" width="5.375" style="322" customWidth="1"/>
    <col min="14344" max="14592" width="9" style="322"/>
    <col min="14593" max="14593" width="9.625" style="322" customWidth="1"/>
    <col min="14594" max="14594" width="8.125" style="322" customWidth="1"/>
    <col min="14595" max="14595" width="48.25" style="322" customWidth="1"/>
    <col min="14596" max="14599" width="5.375" style="322" customWidth="1"/>
    <col min="14600" max="14848" width="9" style="322"/>
    <col min="14849" max="14849" width="9.625" style="322" customWidth="1"/>
    <col min="14850" max="14850" width="8.125" style="322" customWidth="1"/>
    <col min="14851" max="14851" width="48.25" style="322" customWidth="1"/>
    <col min="14852" max="14855" width="5.375" style="322" customWidth="1"/>
    <col min="14856" max="15104" width="9" style="322"/>
    <col min="15105" max="15105" width="9.625" style="322" customWidth="1"/>
    <col min="15106" max="15106" width="8.125" style="322" customWidth="1"/>
    <col min="15107" max="15107" width="48.25" style="322" customWidth="1"/>
    <col min="15108" max="15111" width="5.375" style="322" customWidth="1"/>
    <col min="15112" max="15360" width="9" style="322"/>
    <col min="15361" max="15361" width="9.625" style="322" customWidth="1"/>
    <col min="15362" max="15362" width="8.125" style="322" customWidth="1"/>
    <col min="15363" max="15363" width="48.25" style="322" customWidth="1"/>
    <col min="15364" max="15367" width="5.375" style="322" customWidth="1"/>
    <col min="15368" max="15616" width="9" style="322"/>
    <col min="15617" max="15617" width="9.625" style="322" customWidth="1"/>
    <col min="15618" max="15618" width="8.125" style="322" customWidth="1"/>
    <col min="15619" max="15619" width="48.25" style="322" customWidth="1"/>
    <col min="15620" max="15623" width="5.375" style="322" customWidth="1"/>
    <col min="15624" max="15872" width="9" style="322"/>
    <col min="15873" max="15873" width="9.625" style="322" customWidth="1"/>
    <col min="15874" max="15874" width="8.125" style="322" customWidth="1"/>
    <col min="15875" max="15875" width="48.25" style="322" customWidth="1"/>
    <col min="15876" max="15879" width="5.375" style="322" customWidth="1"/>
    <col min="15880" max="16128" width="9" style="322"/>
    <col min="16129" max="16129" width="9.625" style="322" customWidth="1"/>
    <col min="16130" max="16130" width="8.125" style="322" customWidth="1"/>
    <col min="16131" max="16131" width="48.25" style="322" customWidth="1"/>
    <col min="16132" max="16135" width="5.375" style="322" customWidth="1"/>
    <col min="16136" max="16384" width="9" style="322"/>
  </cols>
  <sheetData>
    <row r="1" spans="1:8" ht="33" customHeight="1" thickBot="1"/>
    <row r="2" spans="1:8" ht="24.75" customHeight="1" thickTop="1" thickBot="1">
      <c r="A2" s="323"/>
      <c r="B2" s="323"/>
      <c r="C2" s="323"/>
      <c r="D2" s="323"/>
      <c r="E2" s="323"/>
      <c r="F2" s="323"/>
      <c r="G2" s="323"/>
    </row>
    <row r="3" spans="1:8" ht="24.75" customHeight="1" thickBot="1">
      <c r="A3" s="324" t="s">
        <v>294</v>
      </c>
      <c r="B3" s="325"/>
      <c r="C3" s="326"/>
      <c r="D3" s="327">
        <v>45778</v>
      </c>
      <c r="E3" s="328"/>
      <c r="F3" s="328"/>
      <c r="G3" s="328"/>
    </row>
    <row r="4" spans="1:8" ht="24.75" customHeight="1">
      <c r="A4" s="329"/>
      <c r="B4" s="329"/>
      <c r="C4" s="326"/>
      <c r="D4" s="330"/>
      <c r="E4" s="331"/>
      <c r="F4" s="331"/>
      <c r="G4" s="332"/>
    </row>
    <row r="5" spans="1:8" ht="24.75" customHeight="1">
      <c r="A5" s="329"/>
      <c r="B5" s="329"/>
      <c r="C5" s="326"/>
      <c r="D5" s="333"/>
      <c r="E5" s="334" t="s">
        <v>295</v>
      </c>
      <c r="F5" s="335"/>
      <c r="G5" s="336"/>
      <c r="H5" s="337"/>
    </row>
    <row r="6" spans="1:8" ht="49.5" customHeight="1">
      <c r="A6" s="329"/>
      <c r="B6" s="329"/>
      <c r="C6" s="326"/>
      <c r="D6" s="338"/>
      <c r="E6" s="338"/>
      <c r="F6" s="339"/>
      <c r="G6" s="339"/>
      <c r="H6" s="337"/>
    </row>
    <row r="7" spans="1:8" ht="51" customHeight="1">
      <c r="A7" s="337"/>
      <c r="B7" s="337"/>
      <c r="C7" s="337"/>
      <c r="D7" s="337"/>
      <c r="E7" s="337"/>
      <c r="F7" s="337"/>
      <c r="G7" s="337"/>
    </row>
    <row r="8" spans="1:8" ht="24" customHeight="1">
      <c r="A8" s="339" t="s">
        <v>296</v>
      </c>
      <c r="B8" s="339"/>
      <c r="C8" s="340" t="s">
        <v>299</v>
      </c>
      <c r="D8" s="340"/>
      <c r="E8" s="340"/>
      <c r="F8" s="340"/>
      <c r="G8" s="340"/>
    </row>
    <row r="9" spans="1:8" ht="24" customHeight="1">
      <c r="A9" s="337"/>
      <c r="B9" s="337"/>
      <c r="C9" s="341"/>
      <c r="D9" s="337"/>
      <c r="E9" s="337"/>
      <c r="F9" s="337"/>
      <c r="G9" s="337"/>
    </row>
    <row r="10" spans="1:8" ht="24" customHeight="1">
      <c r="A10" s="337"/>
      <c r="B10" s="337"/>
      <c r="C10" s="337"/>
      <c r="D10" s="337"/>
      <c r="E10" s="337"/>
      <c r="F10" s="337"/>
      <c r="G10" s="337"/>
    </row>
    <row r="11" spans="1:8" ht="24.75" customHeight="1">
      <c r="A11" s="342" t="s">
        <v>297</v>
      </c>
      <c r="B11" s="343"/>
      <c r="C11" s="343"/>
      <c r="D11" s="343"/>
      <c r="E11" s="343"/>
      <c r="F11" s="343"/>
      <c r="G11" s="343"/>
    </row>
    <row r="12" spans="1:8" ht="125.25" customHeight="1">
      <c r="A12" s="326"/>
      <c r="B12" s="326"/>
      <c r="C12" s="326"/>
      <c r="D12" s="337"/>
      <c r="E12" s="337"/>
      <c r="F12" s="337"/>
      <c r="G12" s="337"/>
    </row>
    <row r="13" spans="1:8" ht="24.75" customHeight="1">
      <c r="A13" s="337"/>
      <c r="B13" s="337"/>
      <c r="C13" s="337"/>
      <c r="D13" s="337"/>
      <c r="E13" s="337"/>
      <c r="F13" s="337"/>
      <c r="G13" s="337"/>
    </row>
    <row r="14" spans="1:8" ht="24.75" customHeight="1">
      <c r="A14" s="337"/>
      <c r="B14" s="337"/>
      <c r="C14" s="344" t="s">
        <v>298</v>
      </c>
      <c r="D14" s="337"/>
      <c r="E14" s="337"/>
      <c r="F14" s="337"/>
      <c r="G14" s="337"/>
    </row>
    <row r="15" spans="1:8" ht="24.75" customHeight="1">
      <c r="A15" s="337"/>
      <c r="B15" s="337"/>
      <c r="C15" s="337"/>
      <c r="D15" s="337"/>
      <c r="E15" s="337"/>
      <c r="F15" s="337"/>
      <c r="G15" s="337"/>
    </row>
    <row r="16" spans="1:8" ht="24.75" customHeight="1">
      <c r="A16" s="337"/>
      <c r="B16" s="337"/>
      <c r="C16" s="337"/>
      <c r="D16" s="337"/>
      <c r="E16" s="337"/>
      <c r="F16" s="337"/>
      <c r="G16" s="337"/>
    </row>
    <row r="17" spans="1:7" ht="24.75" customHeight="1" thickBot="1">
      <c r="A17" s="345"/>
      <c r="B17" s="345"/>
      <c r="C17" s="346"/>
      <c r="D17" s="345"/>
      <c r="E17" s="345"/>
      <c r="F17" s="345"/>
      <c r="G17" s="345"/>
    </row>
    <row r="18" spans="1:7" ht="24.75" customHeight="1" thickTop="1">
      <c r="A18" s="326"/>
      <c r="B18" s="326"/>
      <c r="C18" s="347"/>
      <c r="D18" s="326"/>
      <c r="E18" s="326"/>
      <c r="F18" s="326"/>
      <c r="G18" s="326"/>
    </row>
    <row r="19" spans="1:7" ht="33" customHeight="1">
      <c r="A19" s="337"/>
      <c r="B19" s="337"/>
      <c r="C19" s="337"/>
      <c r="D19" s="337"/>
      <c r="E19" s="337"/>
      <c r="F19" s="337"/>
      <c r="G19" s="337"/>
    </row>
    <row r="20" spans="1:7" ht="12.75" customHeight="1"/>
    <row r="26" spans="1:7" ht="40.5" customHeight="1"/>
    <row r="27" spans="1:7" ht="33" customHeight="1"/>
  </sheetData>
  <mergeCells count="9">
    <mergeCell ref="A8:B8"/>
    <mergeCell ref="C8:G8"/>
    <mergeCell ref="A11:G11"/>
    <mergeCell ref="A3:B3"/>
    <mergeCell ref="D3:G3"/>
    <mergeCell ref="E4:F4"/>
    <mergeCell ref="E5:F5"/>
    <mergeCell ref="D6:E6"/>
    <mergeCell ref="F6:G6"/>
  </mergeCells>
  <phoneticPr fontId="3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4">
    <pageSetUpPr fitToPage="1"/>
  </sheetPr>
  <dimension ref="B1:I66"/>
  <sheetViews>
    <sheetView defaultGridColor="0" view="pageBreakPreview" colorId="22" zoomScale="85" zoomScaleNormal="75" zoomScaleSheetLayoutView="85" workbookViewId="0">
      <selection activeCell="D2" sqref="D2:I2"/>
    </sheetView>
  </sheetViews>
  <sheetFormatPr defaultColWidth="12.125" defaultRowHeight="17.25"/>
  <cols>
    <col min="1" max="1" width="2.125" style="14" customWidth="1"/>
    <col min="2" max="2" width="4.375" style="210" customWidth="1"/>
    <col min="3" max="4" width="34.375" style="14" customWidth="1"/>
    <col min="5" max="5" width="6.875" style="14" customWidth="1"/>
    <col min="6" max="6" width="11.375" style="210" customWidth="1"/>
    <col min="7" max="7" width="14.25" style="14" customWidth="1"/>
    <col min="8" max="8" width="19.375" style="14" customWidth="1"/>
    <col min="9" max="9" width="12.5" style="15" customWidth="1"/>
    <col min="10" max="16384" width="12.125" style="14"/>
  </cols>
  <sheetData>
    <row r="1" spans="2:9">
      <c r="D1" s="1"/>
      <c r="E1" s="1"/>
      <c r="F1" s="224"/>
      <c r="G1" s="1"/>
    </row>
    <row r="2" spans="2:9" ht="19.5" customHeight="1">
      <c r="B2" s="219" t="s">
        <v>256</v>
      </c>
      <c r="D2" s="274" t="s">
        <v>257</v>
      </c>
      <c r="E2" s="274"/>
      <c r="F2" s="274"/>
      <c r="G2" s="274"/>
      <c r="H2" s="274"/>
      <c r="I2" s="274"/>
    </row>
    <row r="3" spans="2:9" ht="15" customHeight="1">
      <c r="B3" s="211"/>
      <c r="C3" s="2"/>
      <c r="D3" s="2"/>
      <c r="E3" s="2"/>
      <c r="F3" s="211"/>
      <c r="G3" s="2"/>
      <c r="H3" s="2"/>
      <c r="I3" s="16"/>
    </row>
    <row r="4" spans="2:9" ht="15" customHeight="1">
      <c r="B4" s="4"/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17" t="s">
        <v>2</v>
      </c>
    </row>
    <row r="5" spans="2:9" ht="20.25" customHeight="1">
      <c r="B5" s="211"/>
      <c r="C5" s="205"/>
      <c r="D5" s="205"/>
      <c r="E5" s="5"/>
      <c r="F5" s="225"/>
      <c r="G5" s="6"/>
      <c r="H5" s="7"/>
      <c r="I5" s="16"/>
    </row>
    <row r="6" spans="2:9" ht="20.25" customHeight="1">
      <c r="B6" s="4" t="s">
        <v>241</v>
      </c>
      <c r="C6" s="206" t="s">
        <v>242</v>
      </c>
      <c r="D6" s="206"/>
      <c r="E6" s="4"/>
      <c r="F6" s="176"/>
      <c r="G6" s="8"/>
      <c r="H6" s="9"/>
      <c r="I6" s="18"/>
    </row>
    <row r="7" spans="2:9" ht="20.25" customHeight="1">
      <c r="B7" s="212"/>
      <c r="C7" s="205"/>
      <c r="D7" s="207"/>
      <c r="E7" s="10"/>
      <c r="F7" s="226"/>
      <c r="G7" s="11"/>
      <c r="H7" s="12"/>
      <c r="I7" s="19"/>
    </row>
    <row r="8" spans="2:9" ht="20.25" customHeight="1">
      <c r="B8" s="213"/>
      <c r="C8" s="223" t="s">
        <v>262</v>
      </c>
      <c r="D8" s="3"/>
      <c r="E8" s="4"/>
      <c r="F8" s="176"/>
      <c r="G8" s="13"/>
      <c r="H8" s="9"/>
      <c r="I8" s="17"/>
    </row>
    <row r="9" spans="2:9" ht="20.25" customHeight="1">
      <c r="B9" s="214"/>
      <c r="C9" s="5"/>
      <c r="D9" s="5"/>
      <c r="E9" s="10"/>
      <c r="F9" s="226"/>
      <c r="G9" s="11"/>
      <c r="H9" s="12"/>
      <c r="I9" s="216"/>
    </row>
    <row r="10" spans="2:9" ht="20.25" customHeight="1">
      <c r="B10" s="215" t="s">
        <v>287</v>
      </c>
      <c r="C10" s="3" t="s">
        <v>279</v>
      </c>
      <c r="D10" s="3" t="s">
        <v>280</v>
      </c>
      <c r="E10" s="4" t="s">
        <v>1</v>
      </c>
      <c r="F10" s="176">
        <v>1</v>
      </c>
      <c r="G10" s="13"/>
      <c r="H10" s="177"/>
      <c r="I10" s="217"/>
    </row>
    <row r="11" spans="2:9" ht="20.25" customHeight="1">
      <c r="B11" s="214"/>
      <c r="C11" s="195"/>
      <c r="D11" s="195"/>
      <c r="E11" s="10"/>
      <c r="F11" s="226"/>
      <c r="G11" s="11"/>
      <c r="H11" s="12"/>
      <c r="I11" s="216"/>
    </row>
    <row r="12" spans="2:9" ht="20.25" customHeight="1">
      <c r="B12" s="215" t="s">
        <v>288</v>
      </c>
      <c r="C12" s="191" t="s">
        <v>279</v>
      </c>
      <c r="D12" s="191" t="s">
        <v>281</v>
      </c>
      <c r="E12" s="4" t="s">
        <v>1</v>
      </c>
      <c r="F12" s="176">
        <v>1</v>
      </c>
      <c r="G12" s="13"/>
      <c r="H12" s="177"/>
      <c r="I12" s="217"/>
    </row>
    <row r="13" spans="2:9" ht="20.25" customHeight="1">
      <c r="B13" s="214"/>
      <c r="C13" s="195"/>
      <c r="D13" s="195"/>
      <c r="E13" s="10"/>
      <c r="F13" s="226"/>
      <c r="G13" s="11"/>
      <c r="H13" s="12"/>
      <c r="I13" s="216"/>
    </row>
    <row r="14" spans="2:9" ht="20.25" customHeight="1">
      <c r="B14" s="215" t="s">
        <v>289</v>
      </c>
      <c r="C14" s="196" t="s">
        <v>282</v>
      </c>
      <c r="D14" s="196"/>
      <c r="E14" s="4" t="s">
        <v>261</v>
      </c>
      <c r="F14" s="176">
        <v>1</v>
      </c>
      <c r="G14" s="13"/>
      <c r="H14" s="9"/>
      <c r="I14" s="217"/>
    </row>
    <row r="15" spans="2:9" ht="20.25" customHeight="1">
      <c r="B15" s="214"/>
      <c r="C15" s="195"/>
      <c r="D15" s="195"/>
      <c r="E15" s="10"/>
      <c r="F15" s="226"/>
      <c r="G15" s="11"/>
      <c r="H15" s="12"/>
      <c r="I15" s="216"/>
    </row>
    <row r="16" spans="2:9" ht="20.25" customHeight="1">
      <c r="B16" s="215" t="s">
        <v>290</v>
      </c>
      <c r="C16" s="196" t="s">
        <v>283</v>
      </c>
      <c r="D16" s="196"/>
      <c r="E16" s="4" t="s">
        <v>1</v>
      </c>
      <c r="F16" s="176">
        <v>1</v>
      </c>
      <c r="G16" s="8"/>
      <c r="H16" s="9"/>
      <c r="I16" s="217"/>
    </row>
    <row r="17" spans="2:9" ht="20.25" customHeight="1">
      <c r="B17" s="214"/>
      <c r="C17" s="195"/>
      <c r="D17" s="195"/>
      <c r="E17" s="10"/>
      <c r="F17" s="226"/>
      <c r="G17" s="11"/>
      <c r="H17" s="12"/>
      <c r="I17" s="216"/>
    </row>
    <row r="18" spans="2:9" ht="20.25" customHeight="1">
      <c r="B18" s="215" t="s">
        <v>291</v>
      </c>
      <c r="C18" s="196" t="s">
        <v>284</v>
      </c>
      <c r="D18" s="196"/>
      <c r="E18" s="4" t="s">
        <v>1</v>
      </c>
      <c r="F18" s="176">
        <v>1</v>
      </c>
      <c r="G18" s="13"/>
      <c r="H18" s="177"/>
      <c r="I18" s="217"/>
    </row>
    <row r="19" spans="2:9" ht="20.25" customHeight="1">
      <c r="B19" s="214"/>
      <c r="C19" s="195"/>
      <c r="D19" s="195"/>
      <c r="E19" s="10"/>
      <c r="F19" s="226"/>
      <c r="G19" s="11"/>
      <c r="H19" s="12"/>
      <c r="I19" s="216"/>
    </row>
    <row r="20" spans="2:9" ht="20.25" customHeight="1">
      <c r="B20" s="215" t="s">
        <v>292</v>
      </c>
      <c r="C20" s="196" t="s">
        <v>285</v>
      </c>
      <c r="D20" s="191"/>
      <c r="E20" s="4" t="s">
        <v>1</v>
      </c>
      <c r="F20" s="176">
        <v>1</v>
      </c>
      <c r="G20" s="13"/>
      <c r="H20" s="177"/>
      <c r="I20" s="217"/>
    </row>
    <row r="21" spans="2:9" ht="20.25" customHeight="1">
      <c r="B21" s="214"/>
      <c r="C21" s="195"/>
      <c r="D21" s="195"/>
      <c r="E21" s="10"/>
      <c r="F21" s="226"/>
      <c r="G21" s="11"/>
      <c r="H21" s="12"/>
      <c r="I21" s="19"/>
    </row>
    <row r="22" spans="2:9" ht="20.25" customHeight="1">
      <c r="B22" s="215" t="s">
        <v>293</v>
      </c>
      <c r="C22" s="196" t="s">
        <v>286</v>
      </c>
      <c r="D22" s="196"/>
      <c r="E22" s="4" t="s">
        <v>261</v>
      </c>
      <c r="F22" s="176">
        <v>1</v>
      </c>
      <c r="G22" s="13"/>
      <c r="H22" s="9"/>
      <c r="I22" s="18"/>
    </row>
    <row r="23" spans="2:9" ht="20.25" customHeight="1">
      <c r="B23" s="214"/>
      <c r="C23" s="195"/>
      <c r="D23" s="195"/>
      <c r="E23" s="10"/>
      <c r="F23" s="226"/>
      <c r="G23" s="11"/>
      <c r="H23" s="12"/>
      <c r="I23" s="19"/>
    </row>
    <row r="24" spans="2:9" ht="20.25" customHeight="1">
      <c r="B24" s="4"/>
      <c r="C24" s="3"/>
      <c r="D24" s="3"/>
      <c r="E24" s="4"/>
      <c r="F24" s="176"/>
      <c r="G24" s="13"/>
      <c r="H24" s="9"/>
      <c r="I24" s="18"/>
    </row>
    <row r="25" spans="2:9" ht="20.25" customHeight="1">
      <c r="B25" s="10"/>
      <c r="C25" s="5"/>
      <c r="D25" s="5"/>
      <c r="E25" s="10"/>
      <c r="F25" s="226"/>
      <c r="G25" s="11"/>
      <c r="H25" s="12"/>
      <c r="I25" s="19"/>
    </row>
    <row r="26" spans="2:9" ht="20.25" customHeight="1">
      <c r="B26" s="4"/>
      <c r="C26" s="3" t="s">
        <v>243</v>
      </c>
      <c r="D26" s="3"/>
      <c r="E26" s="4" t="s">
        <v>261</v>
      </c>
      <c r="F26" s="176">
        <v>1</v>
      </c>
      <c r="G26" s="13"/>
      <c r="H26" s="9"/>
      <c r="I26" s="18"/>
    </row>
    <row r="27" spans="2:9" ht="20.25" customHeight="1">
      <c r="B27" s="10"/>
      <c r="C27" s="5"/>
      <c r="D27" s="5"/>
      <c r="E27" s="10"/>
      <c r="F27" s="226"/>
      <c r="G27" s="11"/>
      <c r="H27" s="12"/>
      <c r="I27" s="19"/>
    </row>
    <row r="28" spans="2:9" ht="20.25" customHeight="1">
      <c r="B28" s="4"/>
      <c r="C28" s="3"/>
      <c r="D28" s="3"/>
      <c r="E28" s="4"/>
      <c r="F28" s="176"/>
      <c r="G28" s="13"/>
      <c r="H28" s="9"/>
      <c r="I28" s="18"/>
    </row>
    <row r="29" spans="2:9" ht="20.25" customHeight="1">
      <c r="B29" s="10"/>
      <c r="C29" s="5"/>
      <c r="D29" s="5"/>
      <c r="E29" s="10"/>
      <c r="F29" s="226"/>
      <c r="G29" s="11"/>
      <c r="H29" s="12"/>
      <c r="I29" s="19"/>
    </row>
    <row r="30" spans="2:9" ht="20.25" customHeight="1">
      <c r="B30" s="4"/>
      <c r="C30" s="3"/>
      <c r="D30" s="3"/>
      <c r="E30" s="4"/>
      <c r="F30" s="176"/>
      <c r="G30" s="13"/>
      <c r="H30" s="218"/>
      <c r="I30" s="18"/>
    </row>
    <row r="31" spans="2:9" ht="20.25" customHeight="1">
      <c r="B31" s="10"/>
      <c r="C31" s="5"/>
      <c r="D31" s="5"/>
      <c r="E31" s="10"/>
      <c r="F31" s="226"/>
      <c r="G31" s="11"/>
      <c r="H31" s="12"/>
      <c r="I31" s="19"/>
    </row>
    <row r="32" spans="2:9" ht="20.25" customHeight="1">
      <c r="B32" s="4"/>
      <c r="C32" s="3"/>
      <c r="D32" s="3"/>
      <c r="E32" s="4"/>
      <c r="F32" s="176"/>
      <c r="G32" s="13"/>
      <c r="H32" s="9"/>
      <c r="I32" s="18"/>
    </row>
    <row r="33" spans="2:9" ht="20.25" customHeight="1">
      <c r="B33" s="10"/>
      <c r="C33" s="5"/>
      <c r="D33" s="5"/>
      <c r="E33" s="10"/>
      <c r="F33" s="226"/>
      <c r="G33" s="11"/>
      <c r="H33" s="12"/>
      <c r="I33" s="19"/>
    </row>
    <row r="34" spans="2:9" ht="20.25" customHeight="1">
      <c r="B34" s="4" t="s">
        <v>244</v>
      </c>
      <c r="C34" s="3" t="s">
        <v>245</v>
      </c>
      <c r="D34" s="3"/>
      <c r="E34" s="4"/>
      <c r="F34" s="176"/>
      <c r="G34" s="13"/>
      <c r="H34" s="9"/>
      <c r="I34" s="18"/>
    </row>
    <row r="35" spans="2:9" ht="20.25" customHeight="1">
      <c r="B35" s="10"/>
      <c r="C35" s="5"/>
      <c r="D35" s="5"/>
      <c r="E35" s="10"/>
      <c r="F35" s="226"/>
      <c r="G35" s="11"/>
      <c r="H35" s="12"/>
      <c r="I35" s="19"/>
    </row>
    <row r="36" spans="2:9" ht="20.25" customHeight="1">
      <c r="B36" s="215" t="s">
        <v>258</v>
      </c>
      <c r="C36" s="3" t="s">
        <v>246</v>
      </c>
      <c r="D36" s="3"/>
      <c r="E36" s="4"/>
      <c r="F36" s="176"/>
      <c r="G36" s="13"/>
      <c r="H36" s="9"/>
      <c r="I36" s="18"/>
    </row>
    <row r="37" spans="2:9" ht="20.25" customHeight="1">
      <c r="B37" s="10"/>
      <c r="C37" s="5"/>
      <c r="D37" s="5"/>
      <c r="E37" s="10"/>
      <c r="F37" s="226"/>
      <c r="G37" s="11"/>
      <c r="H37" s="12"/>
      <c r="I37" s="19"/>
    </row>
    <row r="38" spans="2:9" ht="20.25" customHeight="1">
      <c r="B38" s="4"/>
      <c r="C38" s="3" t="s">
        <v>247</v>
      </c>
      <c r="D38" s="3"/>
      <c r="E38" s="4" t="s">
        <v>261</v>
      </c>
      <c r="F38" s="176">
        <v>1</v>
      </c>
      <c r="G38" s="13"/>
      <c r="H38" s="9"/>
      <c r="I38" s="18"/>
    </row>
    <row r="39" spans="2:9" ht="20.25" customHeight="1">
      <c r="B39" s="10"/>
      <c r="C39" s="5"/>
      <c r="D39" s="5"/>
      <c r="E39" s="10"/>
      <c r="F39" s="226"/>
      <c r="G39" s="11"/>
      <c r="H39" s="12"/>
      <c r="I39" s="19"/>
    </row>
    <row r="40" spans="2:9" ht="20.25" customHeight="1">
      <c r="B40" s="4"/>
      <c r="C40" s="3"/>
      <c r="D40" s="3"/>
      <c r="E40" s="4"/>
      <c r="F40" s="176"/>
      <c r="G40" s="13"/>
      <c r="H40" s="9"/>
      <c r="I40" s="18"/>
    </row>
    <row r="41" spans="2:9" ht="20.25" customHeight="1">
      <c r="B41" s="10"/>
      <c r="C41" s="5"/>
      <c r="D41" s="5"/>
      <c r="E41" s="10"/>
      <c r="F41" s="226"/>
      <c r="G41" s="11"/>
      <c r="H41" s="12"/>
      <c r="I41" s="19"/>
    </row>
    <row r="42" spans="2:9" ht="20.25" customHeight="1">
      <c r="B42" s="215" t="s">
        <v>259</v>
      </c>
      <c r="C42" s="3" t="s">
        <v>248</v>
      </c>
      <c r="D42" s="3"/>
      <c r="E42" s="4" t="s">
        <v>261</v>
      </c>
      <c r="F42" s="176">
        <v>1</v>
      </c>
      <c r="G42" s="13"/>
      <c r="H42" s="9"/>
      <c r="I42" s="18"/>
    </row>
    <row r="43" spans="2:9" ht="20.25" customHeight="1">
      <c r="B43" s="10"/>
      <c r="C43" s="5"/>
      <c r="D43" s="5"/>
      <c r="E43" s="10"/>
      <c r="F43" s="226"/>
      <c r="G43" s="11"/>
      <c r="H43" s="12"/>
      <c r="I43" s="19"/>
    </row>
    <row r="44" spans="2:9" ht="20.25" customHeight="1">
      <c r="B44" s="4"/>
      <c r="C44" s="3"/>
      <c r="D44" s="3"/>
      <c r="E44" s="4"/>
      <c r="F44" s="176"/>
      <c r="G44" s="13"/>
      <c r="H44" s="9"/>
      <c r="I44" s="18"/>
    </row>
    <row r="45" spans="2:9" ht="20.25" customHeight="1">
      <c r="B45" s="10"/>
      <c r="C45" s="5"/>
      <c r="D45" s="5"/>
      <c r="E45" s="10"/>
      <c r="F45" s="226"/>
      <c r="G45" s="11"/>
      <c r="H45" s="12"/>
      <c r="I45" s="19"/>
    </row>
    <row r="46" spans="2:9" ht="20.25" customHeight="1">
      <c r="B46" s="215" t="s">
        <v>260</v>
      </c>
      <c r="C46" s="3" t="s">
        <v>249</v>
      </c>
      <c r="D46" s="3"/>
      <c r="E46" s="4" t="s">
        <v>261</v>
      </c>
      <c r="F46" s="176">
        <v>1</v>
      </c>
      <c r="G46" s="13"/>
      <c r="H46" s="9"/>
      <c r="I46" s="18"/>
    </row>
    <row r="47" spans="2:9" ht="20.25" customHeight="1">
      <c r="B47" s="10"/>
      <c r="C47" s="5"/>
      <c r="D47" s="5"/>
      <c r="E47" s="10"/>
      <c r="F47" s="226"/>
      <c r="G47" s="11"/>
      <c r="H47" s="12"/>
      <c r="I47" s="19"/>
    </row>
    <row r="48" spans="2:9" ht="20.25" customHeight="1">
      <c r="B48" s="4"/>
      <c r="C48" s="3"/>
      <c r="D48" s="3"/>
      <c r="E48" s="4"/>
      <c r="F48" s="176"/>
      <c r="G48" s="13"/>
      <c r="H48" s="9"/>
      <c r="I48" s="18"/>
    </row>
    <row r="49" spans="2:9" ht="20.25" customHeight="1">
      <c r="B49" s="10"/>
      <c r="C49" s="5"/>
      <c r="D49" s="5"/>
      <c r="E49" s="10"/>
      <c r="F49" s="226"/>
      <c r="G49" s="11"/>
      <c r="H49" s="12"/>
      <c r="I49" s="19"/>
    </row>
    <row r="50" spans="2:9" ht="20.25" customHeight="1">
      <c r="B50" s="4"/>
      <c r="C50" s="208" t="s">
        <v>250</v>
      </c>
      <c r="D50" s="3"/>
      <c r="E50" s="4" t="s">
        <v>261</v>
      </c>
      <c r="F50" s="176">
        <v>1</v>
      </c>
      <c r="G50" s="13"/>
      <c r="H50" s="9"/>
      <c r="I50" s="18"/>
    </row>
    <row r="51" spans="2:9" ht="20.25" customHeight="1">
      <c r="B51" s="10"/>
      <c r="C51" s="5"/>
      <c r="D51" s="5"/>
      <c r="E51" s="10"/>
      <c r="F51" s="226"/>
      <c r="G51" s="11"/>
      <c r="H51" s="12"/>
      <c r="I51" s="19"/>
    </row>
    <row r="52" spans="2:9" ht="20.25" customHeight="1">
      <c r="B52" s="4"/>
      <c r="C52" s="3"/>
      <c r="D52" s="3"/>
      <c r="E52" s="4"/>
      <c r="F52" s="176"/>
      <c r="G52" s="13"/>
      <c r="H52" s="9"/>
      <c r="I52" s="18"/>
    </row>
    <row r="53" spans="2:9">
      <c r="B53" s="10"/>
      <c r="C53" s="5"/>
      <c r="D53" s="5"/>
      <c r="E53" s="10"/>
      <c r="F53" s="226"/>
      <c r="G53" s="11"/>
      <c r="H53" s="12"/>
      <c r="I53" s="19"/>
    </row>
    <row r="54" spans="2:9">
      <c r="B54" s="4"/>
      <c r="C54" s="3" t="s">
        <v>251</v>
      </c>
      <c r="D54" s="3" t="s">
        <v>252</v>
      </c>
      <c r="E54" s="4" t="s">
        <v>261</v>
      </c>
      <c r="F54" s="176">
        <v>1</v>
      </c>
      <c r="G54" s="13"/>
      <c r="H54" s="9"/>
      <c r="I54" s="18"/>
    </row>
    <row r="55" spans="2:9">
      <c r="B55" s="10"/>
      <c r="C55" s="5"/>
      <c r="D55" s="5"/>
      <c r="E55" s="10"/>
      <c r="F55" s="226"/>
      <c r="G55" s="11"/>
      <c r="H55" s="12"/>
      <c r="I55" s="19"/>
    </row>
    <row r="56" spans="2:9">
      <c r="B56" s="4"/>
      <c r="C56" s="3"/>
      <c r="D56" s="3"/>
      <c r="E56" s="4"/>
      <c r="F56" s="176"/>
      <c r="G56" s="13"/>
      <c r="H56" s="9"/>
      <c r="I56" s="18"/>
    </row>
    <row r="57" spans="2:9">
      <c r="B57" s="10"/>
      <c r="C57" s="5"/>
      <c r="D57" s="5"/>
      <c r="E57" s="10"/>
      <c r="F57" s="226"/>
      <c r="G57" s="11"/>
      <c r="H57" s="12"/>
      <c r="I57" s="19"/>
    </row>
    <row r="58" spans="2:9">
      <c r="B58" s="4"/>
      <c r="C58" s="3" t="s">
        <v>253</v>
      </c>
      <c r="D58" s="209">
        <v>0.1</v>
      </c>
      <c r="E58" s="4"/>
      <c r="F58" s="176"/>
      <c r="G58" s="13"/>
      <c r="H58" s="9"/>
      <c r="I58" s="18"/>
    </row>
    <row r="59" spans="2:9">
      <c r="B59" s="10"/>
      <c r="C59" s="5"/>
      <c r="D59" s="5"/>
      <c r="E59" s="10"/>
      <c r="F59" s="226"/>
      <c r="G59" s="11"/>
      <c r="H59" s="12"/>
      <c r="I59" s="19"/>
    </row>
    <row r="60" spans="2:9">
      <c r="B60" s="4"/>
      <c r="C60" s="3"/>
      <c r="D60" s="3"/>
      <c r="E60" s="4"/>
      <c r="F60" s="176"/>
      <c r="G60" s="13"/>
      <c r="H60" s="9"/>
      <c r="I60" s="18"/>
    </row>
    <row r="61" spans="2:9">
      <c r="B61" s="10"/>
      <c r="C61" s="5"/>
      <c r="D61" s="5"/>
      <c r="E61" s="10"/>
      <c r="F61" s="226"/>
      <c r="G61" s="11"/>
      <c r="H61" s="12"/>
      <c r="I61" s="19"/>
    </row>
    <row r="62" spans="2:9">
      <c r="B62" s="4"/>
      <c r="C62" s="3" t="s">
        <v>254</v>
      </c>
      <c r="D62" s="3"/>
      <c r="E62" s="4" t="s">
        <v>261</v>
      </c>
      <c r="F62" s="176">
        <v>1</v>
      </c>
      <c r="G62" s="13"/>
      <c r="H62" s="9"/>
      <c r="I62" s="18"/>
    </row>
    <row r="63" spans="2:9">
      <c r="B63" s="10"/>
      <c r="C63" s="5"/>
      <c r="D63" s="5"/>
      <c r="E63" s="10"/>
      <c r="F63" s="226"/>
      <c r="G63" s="11"/>
      <c r="H63" s="12"/>
      <c r="I63" s="19"/>
    </row>
    <row r="64" spans="2:9">
      <c r="B64" s="4"/>
      <c r="C64" s="3"/>
      <c r="D64" s="3"/>
      <c r="E64" s="4"/>
      <c r="F64" s="176"/>
      <c r="G64" s="13"/>
      <c r="H64" s="9"/>
      <c r="I64" s="18"/>
    </row>
    <row r="65" spans="2:9">
      <c r="B65" s="10"/>
      <c r="C65" s="5"/>
      <c r="D65" s="5"/>
      <c r="E65" s="10"/>
      <c r="F65" s="226"/>
      <c r="G65" s="11"/>
      <c r="H65" s="12"/>
      <c r="I65" s="19"/>
    </row>
    <row r="66" spans="2:9">
      <c r="B66" s="4"/>
      <c r="C66" s="3"/>
      <c r="D66" s="3"/>
      <c r="E66" s="4"/>
      <c r="F66" s="176"/>
      <c r="G66" s="13"/>
      <c r="H66" s="9"/>
      <c r="I66" s="18"/>
    </row>
  </sheetData>
  <mergeCells count="1">
    <mergeCell ref="D2:I2"/>
  </mergeCells>
  <phoneticPr fontId="3"/>
  <printOptions horizontalCentered="1" verticalCentered="1"/>
  <pageMargins left="0.59055118110236227" right="0.39370078740157483" top="0.39370078740157483" bottom="0.39370078740157483" header="0.39370078740157483" footer="0.19685039370078741"/>
  <pageSetup paperSize="9" scale="68" fitToHeight="0" orientation="portrait" r:id="rId1"/>
  <headerFooter alignWithMargins="0">
    <oddFooter>&amp;C鶴岡市建設部建築課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I364"/>
  <sheetViews>
    <sheetView showGridLines="0" showZeros="0" view="pageBreakPreview" zoomScale="70" zoomScaleNormal="70" zoomScaleSheetLayoutView="70" workbookViewId="0">
      <selection activeCell="D5" sqref="D5"/>
    </sheetView>
  </sheetViews>
  <sheetFormatPr defaultRowHeight="17.25"/>
  <cols>
    <col min="1" max="1" width="2.25" style="197" customWidth="1"/>
    <col min="2" max="2" width="8.75" style="194" customWidth="1"/>
    <col min="3" max="3" width="43.875" style="185" customWidth="1"/>
    <col min="4" max="4" width="34.125" style="185" customWidth="1"/>
    <col min="5" max="5" width="14.5" style="186" customWidth="1"/>
    <col min="6" max="6" width="8.25" style="187" customWidth="1"/>
    <col min="7" max="7" width="14.625" style="188" customWidth="1"/>
    <col min="8" max="8" width="22.125" style="188" customWidth="1"/>
    <col min="9" max="9" width="19.25" style="187" customWidth="1"/>
    <col min="10" max="16384" width="9" style="257"/>
  </cols>
  <sheetData>
    <row r="1" spans="1:9" s="31" customFormat="1" ht="17.45" customHeight="1">
      <c r="A1" s="197"/>
      <c r="B1" s="193"/>
      <c r="C1" s="180"/>
      <c r="D1" s="180"/>
      <c r="E1" s="189"/>
      <c r="F1" s="227"/>
      <c r="G1" s="190"/>
      <c r="H1" s="190"/>
      <c r="I1" s="227"/>
    </row>
    <row r="2" spans="1:9" s="31" customFormat="1" ht="17.45" customHeight="1">
      <c r="A2" s="197"/>
      <c r="B2" s="277"/>
      <c r="C2" s="278"/>
      <c r="D2" s="227"/>
      <c r="E2" s="220"/>
      <c r="F2" s="227"/>
      <c r="G2" s="221"/>
      <c r="H2" s="221"/>
      <c r="I2" s="227"/>
    </row>
    <row r="3" spans="1:9" s="31" customFormat="1" ht="17.45" customHeight="1">
      <c r="A3" s="197"/>
      <c r="B3" s="222"/>
      <c r="C3" s="181" t="s">
        <v>255</v>
      </c>
      <c r="D3" s="181"/>
      <c r="E3" s="182"/>
      <c r="F3" s="183"/>
      <c r="G3" s="184"/>
      <c r="H3" s="279"/>
      <c r="I3" s="279"/>
    </row>
    <row r="4" spans="1:9" s="31" customFormat="1" ht="17.45" customHeight="1">
      <c r="A4" s="197"/>
      <c r="B4" s="275" t="s">
        <v>10</v>
      </c>
      <c r="C4" s="276"/>
      <c r="D4" s="234" t="s">
        <v>11</v>
      </c>
      <c r="E4" s="235" t="s">
        <v>12</v>
      </c>
      <c r="F4" s="234" t="s">
        <v>5</v>
      </c>
      <c r="G4" s="236" t="s">
        <v>7</v>
      </c>
      <c r="H4" s="236" t="s">
        <v>13</v>
      </c>
      <c r="I4" s="237" t="s">
        <v>14</v>
      </c>
    </row>
    <row r="5" spans="1:9" s="31" customFormat="1" ht="20.25" customHeight="1">
      <c r="A5" s="197"/>
      <c r="B5" s="232"/>
      <c r="C5" s="238"/>
      <c r="D5" s="238"/>
      <c r="E5" s="239"/>
      <c r="F5" s="240"/>
      <c r="G5" s="233">
        <v>0</v>
      </c>
      <c r="H5" s="241">
        <v>0</v>
      </c>
      <c r="I5" s="242"/>
    </row>
    <row r="6" spans="1:9" s="31" customFormat="1" ht="20.25" customHeight="1">
      <c r="A6" s="197"/>
      <c r="B6" s="198"/>
      <c r="C6" s="243" t="s">
        <v>262</v>
      </c>
      <c r="D6" s="243"/>
      <c r="E6" s="244"/>
      <c r="F6" s="245"/>
      <c r="G6" s="203">
        <v>0</v>
      </c>
      <c r="H6" s="246">
        <v>0</v>
      </c>
      <c r="I6" s="247"/>
    </row>
    <row r="7" spans="1:9" s="31" customFormat="1" ht="20.25" customHeight="1">
      <c r="A7" s="197"/>
      <c r="B7" s="178"/>
      <c r="C7" s="248"/>
      <c r="D7" s="248"/>
      <c r="E7" s="249"/>
      <c r="F7" s="250"/>
      <c r="G7" s="199">
        <v>0</v>
      </c>
      <c r="H7" s="199">
        <v>0</v>
      </c>
      <c r="I7" s="251"/>
    </row>
    <row r="8" spans="1:9" s="31" customFormat="1" ht="20.25" customHeight="1">
      <c r="A8" s="197"/>
      <c r="B8" s="192" t="s">
        <v>49</v>
      </c>
      <c r="C8" s="252" t="s">
        <v>0</v>
      </c>
      <c r="D8" s="252" t="s">
        <v>51</v>
      </c>
      <c r="E8" s="253"/>
      <c r="F8" s="254"/>
      <c r="G8" s="202"/>
      <c r="H8" s="202"/>
      <c r="I8" s="255"/>
    </row>
    <row r="9" spans="1:9" ht="20.25" customHeight="1">
      <c r="B9" s="178"/>
      <c r="C9" s="248"/>
      <c r="D9" s="248"/>
      <c r="E9" s="256"/>
      <c r="F9" s="250"/>
      <c r="G9" s="199"/>
      <c r="H9" s="200"/>
      <c r="I9" s="251"/>
    </row>
    <row r="10" spans="1:9" ht="20.25" customHeight="1">
      <c r="B10" s="179"/>
      <c r="C10" s="252" t="s">
        <v>53</v>
      </c>
      <c r="D10" s="252" t="s">
        <v>116</v>
      </c>
      <c r="E10" s="204">
        <v>19</v>
      </c>
      <c r="F10" s="254" t="s">
        <v>54</v>
      </c>
      <c r="G10" s="202"/>
      <c r="H10" s="201"/>
      <c r="I10" s="258"/>
    </row>
    <row r="11" spans="1:9" ht="20.25" customHeight="1">
      <c r="B11" s="178"/>
      <c r="C11" s="248"/>
      <c r="D11" s="248"/>
      <c r="E11" s="256"/>
      <c r="F11" s="250"/>
      <c r="G11" s="199"/>
      <c r="H11" s="200"/>
      <c r="I11" s="251"/>
    </row>
    <row r="12" spans="1:9" ht="20.25" customHeight="1">
      <c r="B12" s="179"/>
      <c r="C12" s="252" t="s">
        <v>53</v>
      </c>
      <c r="D12" s="252" t="s">
        <v>117</v>
      </c>
      <c r="E12" s="204">
        <v>39</v>
      </c>
      <c r="F12" s="254" t="s">
        <v>54</v>
      </c>
      <c r="G12" s="202"/>
      <c r="H12" s="201"/>
      <c r="I12" s="258"/>
    </row>
    <row r="13" spans="1:9" ht="20.25" customHeight="1">
      <c r="B13" s="178"/>
      <c r="C13" s="248"/>
      <c r="D13" s="248"/>
      <c r="E13" s="256"/>
      <c r="F13" s="250"/>
      <c r="G13" s="199"/>
      <c r="H13" s="200"/>
      <c r="I13" s="251"/>
    </row>
    <row r="14" spans="1:9" ht="20.25" customHeight="1">
      <c r="B14" s="179"/>
      <c r="C14" s="252" t="s">
        <v>55</v>
      </c>
      <c r="D14" s="252" t="s">
        <v>102</v>
      </c>
      <c r="E14" s="204">
        <v>19</v>
      </c>
      <c r="F14" s="254" t="s">
        <v>54</v>
      </c>
      <c r="G14" s="202"/>
      <c r="H14" s="201"/>
      <c r="I14" s="258"/>
    </row>
    <row r="15" spans="1:9" ht="20.25" customHeight="1">
      <c r="B15" s="178"/>
      <c r="C15" s="248"/>
      <c r="D15" s="248"/>
      <c r="E15" s="256"/>
      <c r="F15" s="250"/>
      <c r="G15" s="199"/>
      <c r="H15" s="200"/>
      <c r="I15" s="251"/>
    </row>
    <row r="16" spans="1:9" ht="20.25" customHeight="1">
      <c r="B16" s="179"/>
      <c r="C16" s="252" t="s">
        <v>55</v>
      </c>
      <c r="D16" s="252" t="s">
        <v>118</v>
      </c>
      <c r="E16" s="204">
        <v>39</v>
      </c>
      <c r="F16" s="254" t="s">
        <v>54</v>
      </c>
      <c r="G16" s="202"/>
      <c r="H16" s="201"/>
      <c r="I16" s="258"/>
    </row>
    <row r="17" spans="1:9" ht="20.25" customHeight="1">
      <c r="B17" s="178"/>
      <c r="C17" s="248"/>
      <c r="D17" s="248"/>
      <c r="E17" s="249"/>
      <c r="F17" s="250"/>
      <c r="G17" s="199"/>
      <c r="H17" s="199"/>
      <c r="I17" s="251"/>
    </row>
    <row r="18" spans="1:9" ht="20.25" customHeight="1">
      <c r="B18" s="179"/>
      <c r="C18" s="252" t="s">
        <v>58</v>
      </c>
      <c r="D18" s="252" t="s">
        <v>61</v>
      </c>
      <c r="E18" s="204">
        <v>1</v>
      </c>
      <c r="F18" s="254" t="s">
        <v>59</v>
      </c>
      <c r="G18" s="202"/>
      <c r="H18" s="201"/>
      <c r="I18" s="255"/>
    </row>
    <row r="19" spans="1:9" ht="20.25" customHeight="1">
      <c r="B19" s="178"/>
      <c r="C19" s="248"/>
      <c r="D19" s="248"/>
      <c r="E19" s="249"/>
      <c r="F19" s="250"/>
      <c r="G19" s="199"/>
      <c r="H19" s="199"/>
      <c r="I19" s="251"/>
    </row>
    <row r="20" spans="1:9" ht="20.25" customHeight="1">
      <c r="B20" s="179"/>
      <c r="C20" s="252" t="s">
        <v>58</v>
      </c>
      <c r="D20" s="252" t="s">
        <v>119</v>
      </c>
      <c r="E20" s="204">
        <v>1</v>
      </c>
      <c r="F20" s="254" t="s">
        <v>59</v>
      </c>
      <c r="G20" s="202"/>
      <c r="H20" s="201"/>
      <c r="I20" s="255"/>
    </row>
    <row r="21" spans="1:9" s="31" customFormat="1" ht="20.25" customHeight="1">
      <c r="A21" s="197"/>
      <c r="B21" s="178"/>
      <c r="C21" s="248"/>
      <c r="D21" s="248"/>
      <c r="E21" s="249"/>
      <c r="F21" s="250"/>
      <c r="G21" s="199"/>
      <c r="H21" s="199"/>
      <c r="I21" s="251"/>
    </row>
    <row r="22" spans="1:9" s="31" customFormat="1" ht="20.25" customHeight="1">
      <c r="A22" s="197"/>
      <c r="B22" s="179"/>
      <c r="C22" s="252" t="s">
        <v>120</v>
      </c>
      <c r="D22" s="252" t="s">
        <v>203</v>
      </c>
      <c r="E22" s="204">
        <v>4</v>
      </c>
      <c r="F22" s="254" t="s">
        <v>56</v>
      </c>
      <c r="G22" s="202"/>
      <c r="H22" s="201"/>
      <c r="I22" s="258"/>
    </row>
    <row r="23" spans="1:9" s="31" customFormat="1" ht="20.25" customHeight="1">
      <c r="A23" s="197"/>
      <c r="B23" s="178"/>
      <c r="C23" s="248"/>
      <c r="D23" s="248"/>
      <c r="E23" s="249"/>
      <c r="F23" s="250"/>
      <c r="G23" s="199"/>
      <c r="H23" s="199"/>
      <c r="I23" s="251"/>
    </row>
    <row r="24" spans="1:9" s="31" customFormat="1" ht="20.25" customHeight="1">
      <c r="A24" s="197"/>
      <c r="B24" s="179"/>
      <c r="C24" s="252" t="s">
        <v>62</v>
      </c>
      <c r="D24" s="252" t="s">
        <v>63</v>
      </c>
      <c r="E24" s="204">
        <v>4</v>
      </c>
      <c r="F24" s="254" t="s">
        <v>56</v>
      </c>
      <c r="G24" s="202"/>
      <c r="H24" s="201"/>
      <c r="I24" s="258"/>
    </row>
    <row r="25" spans="1:9" s="31" customFormat="1" ht="20.25" customHeight="1">
      <c r="A25" s="197"/>
      <c r="B25" s="178"/>
      <c r="C25" s="248"/>
      <c r="D25" s="248"/>
      <c r="E25" s="249"/>
      <c r="F25" s="250"/>
      <c r="G25" s="199"/>
      <c r="H25" s="199"/>
      <c r="I25" s="251"/>
    </row>
    <row r="26" spans="1:9" s="31" customFormat="1" ht="20.25" customHeight="1">
      <c r="A26" s="197"/>
      <c r="B26" s="179"/>
      <c r="C26" s="252" t="s">
        <v>64</v>
      </c>
      <c r="D26" s="252" t="s">
        <v>65</v>
      </c>
      <c r="E26" s="204">
        <v>10</v>
      </c>
      <c r="F26" s="254" t="s">
        <v>66</v>
      </c>
      <c r="G26" s="202"/>
      <c r="H26" s="201"/>
      <c r="I26" s="259"/>
    </row>
    <row r="27" spans="1:9" s="31" customFormat="1" ht="20.25" customHeight="1">
      <c r="A27" s="197"/>
      <c r="B27" s="178"/>
      <c r="C27" s="248"/>
      <c r="D27" s="248"/>
      <c r="E27" s="249"/>
      <c r="F27" s="250"/>
      <c r="G27" s="199"/>
      <c r="H27" s="199"/>
      <c r="I27" s="251"/>
    </row>
    <row r="28" spans="1:9" s="31" customFormat="1" ht="20.25" customHeight="1">
      <c r="A28" s="197"/>
      <c r="B28" s="192"/>
      <c r="C28" s="252" t="s">
        <v>64</v>
      </c>
      <c r="D28" s="252" t="s">
        <v>67</v>
      </c>
      <c r="E28" s="204">
        <v>2</v>
      </c>
      <c r="F28" s="254" t="s">
        <v>66</v>
      </c>
      <c r="G28" s="202"/>
      <c r="H28" s="201"/>
      <c r="I28" s="259"/>
    </row>
    <row r="29" spans="1:9" s="31" customFormat="1" ht="20.25" customHeight="1">
      <c r="A29" s="197"/>
      <c r="B29" s="178"/>
      <c r="C29" s="248"/>
      <c r="D29" s="248"/>
      <c r="E29" s="249"/>
      <c r="F29" s="250"/>
      <c r="G29" s="199"/>
      <c r="H29" s="199"/>
      <c r="I29" s="251"/>
    </row>
    <row r="30" spans="1:9" s="31" customFormat="1" ht="20.25" customHeight="1">
      <c r="A30" s="197"/>
      <c r="B30" s="179"/>
      <c r="C30" s="254" t="s">
        <v>68</v>
      </c>
      <c r="D30" s="252"/>
      <c r="E30" s="253"/>
      <c r="F30" s="254"/>
      <c r="G30" s="202"/>
      <c r="H30" s="201"/>
      <c r="I30" s="255"/>
    </row>
    <row r="31" spans="1:9" s="31" customFormat="1" ht="20.25" customHeight="1">
      <c r="A31" s="197"/>
      <c r="B31" s="178"/>
      <c r="C31" s="248"/>
      <c r="D31" s="248"/>
      <c r="E31" s="249"/>
      <c r="F31" s="250"/>
      <c r="G31" s="199">
        <v>0</v>
      </c>
      <c r="H31" s="199">
        <v>0</v>
      </c>
      <c r="I31" s="251"/>
    </row>
    <row r="32" spans="1:9" s="31" customFormat="1" ht="20.25" customHeight="1">
      <c r="A32" s="197"/>
      <c r="B32" s="179"/>
      <c r="C32" s="252"/>
      <c r="D32" s="252"/>
      <c r="E32" s="253"/>
      <c r="F32" s="254"/>
      <c r="G32" s="202">
        <v>0</v>
      </c>
      <c r="H32" s="202">
        <v>0</v>
      </c>
      <c r="I32" s="255"/>
    </row>
    <row r="33" spans="1:9" s="31" customFormat="1" ht="20.25" customHeight="1">
      <c r="A33" s="197"/>
      <c r="B33" s="178"/>
      <c r="C33" s="248"/>
      <c r="D33" s="248"/>
      <c r="E33" s="249"/>
      <c r="F33" s="250"/>
      <c r="G33" s="199">
        <v>0</v>
      </c>
      <c r="H33" s="199"/>
      <c r="I33" s="251"/>
    </row>
    <row r="34" spans="1:9" s="31" customFormat="1" ht="20.25" customHeight="1">
      <c r="A34" s="197"/>
      <c r="B34" s="192" t="s">
        <v>50</v>
      </c>
      <c r="C34" s="252" t="s">
        <v>0</v>
      </c>
      <c r="D34" s="252" t="s">
        <v>69</v>
      </c>
      <c r="E34" s="253"/>
      <c r="F34" s="254"/>
      <c r="G34" s="202"/>
      <c r="H34" s="202"/>
      <c r="I34" s="255"/>
    </row>
    <row r="35" spans="1:9" s="31" customFormat="1" ht="20.25" customHeight="1">
      <c r="A35" s="197"/>
      <c r="B35" s="178"/>
      <c r="C35" s="248"/>
      <c r="D35" s="248"/>
      <c r="E35" s="256"/>
      <c r="F35" s="250"/>
      <c r="G35" s="199"/>
      <c r="H35" s="200"/>
      <c r="I35" s="251"/>
    </row>
    <row r="36" spans="1:9" s="31" customFormat="1" ht="20.25" customHeight="1">
      <c r="A36" s="197"/>
      <c r="B36" s="192"/>
      <c r="C36" s="252" t="s">
        <v>53</v>
      </c>
      <c r="D36" s="252" t="s">
        <v>121</v>
      </c>
      <c r="E36" s="204">
        <v>35</v>
      </c>
      <c r="F36" s="254" t="s">
        <v>54</v>
      </c>
      <c r="G36" s="202"/>
      <c r="H36" s="201"/>
      <c r="I36" s="258"/>
    </row>
    <row r="37" spans="1:9" ht="20.25" customHeight="1">
      <c r="B37" s="178"/>
      <c r="C37" s="248"/>
      <c r="D37" s="248"/>
      <c r="E37" s="249"/>
      <c r="F37" s="250"/>
      <c r="G37" s="199"/>
      <c r="H37" s="199"/>
      <c r="I37" s="251"/>
    </row>
    <row r="38" spans="1:9" ht="20.25" customHeight="1">
      <c r="B38" s="179"/>
      <c r="C38" s="252" t="s">
        <v>55</v>
      </c>
      <c r="D38" s="252" t="s">
        <v>118</v>
      </c>
      <c r="E38" s="204">
        <v>35</v>
      </c>
      <c r="F38" s="254" t="s">
        <v>54</v>
      </c>
      <c r="G38" s="202"/>
      <c r="H38" s="201"/>
      <c r="I38" s="258"/>
    </row>
    <row r="39" spans="1:9" s="31" customFormat="1" ht="20.25" customHeight="1">
      <c r="A39" s="197"/>
      <c r="B39" s="178"/>
      <c r="C39" s="248"/>
      <c r="D39" s="248"/>
      <c r="E39" s="249"/>
      <c r="F39" s="250"/>
      <c r="G39" s="199"/>
      <c r="H39" s="199"/>
      <c r="I39" s="251"/>
    </row>
    <row r="40" spans="1:9" s="31" customFormat="1" ht="20.25" customHeight="1">
      <c r="A40" s="197"/>
      <c r="B40" s="179"/>
      <c r="C40" s="252" t="s">
        <v>57</v>
      </c>
      <c r="D40" s="252" t="s">
        <v>206</v>
      </c>
      <c r="E40" s="253">
        <v>3</v>
      </c>
      <c r="F40" s="254" t="s">
        <v>56</v>
      </c>
      <c r="G40" s="202"/>
      <c r="H40" s="202"/>
      <c r="I40" s="258"/>
    </row>
    <row r="41" spans="1:9" s="31" customFormat="1" ht="20.25" customHeight="1">
      <c r="A41" s="197"/>
      <c r="B41" s="178"/>
      <c r="C41" s="248"/>
      <c r="D41" s="248"/>
      <c r="E41" s="249"/>
      <c r="F41" s="250"/>
      <c r="G41" s="199"/>
      <c r="H41" s="199"/>
      <c r="I41" s="251"/>
    </row>
    <row r="42" spans="1:9" s="31" customFormat="1" ht="20.25" customHeight="1">
      <c r="A42" s="197"/>
      <c r="B42" s="179"/>
      <c r="C42" s="252" t="s">
        <v>120</v>
      </c>
      <c r="D42" s="252" t="s">
        <v>202</v>
      </c>
      <c r="E42" s="204">
        <v>4</v>
      </c>
      <c r="F42" s="254" t="s">
        <v>56</v>
      </c>
      <c r="G42" s="202"/>
      <c r="H42" s="201"/>
      <c r="I42" s="258"/>
    </row>
    <row r="43" spans="1:9" ht="20.25" customHeight="1">
      <c r="B43" s="178"/>
      <c r="C43" s="248"/>
      <c r="D43" s="248"/>
      <c r="E43" s="249"/>
      <c r="F43" s="250"/>
      <c r="G43" s="199"/>
      <c r="H43" s="199"/>
      <c r="I43" s="251"/>
    </row>
    <row r="44" spans="1:9" ht="20.25" customHeight="1">
      <c r="B44" s="179"/>
      <c r="C44" s="252" t="s">
        <v>70</v>
      </c>
      <c r="D44" s="252" t="s">
        <v>71</v>
      </c>
      <c r="E44" s="204">
        <v>4</v>
      </c>
      <c r="F44" s="254" t="s">
        <v>56</v>
      </c>
      <c r="G44" s="202"/>
      <c r="H44" s="201"/>
      <c r="I44" s="258"/>
    </row>
    <row r="45" spans="1:9" ht="20.25" customHeight="1">
      <c r="B45" s="178"/>
      <c r="C45" s="248"/>
      <c r="D45" s="248"/>
      <c r="E45" s="249"/>
      <c r="F45" s="250"/>
      <c r="G45" s="199"/>
      <c r="H45" s="199"/>
      <c r="I45" s="251"/>
    </row>
    <row r="46" spans="1:9" ht="20.25" customHeight="1">
      <c r="B46" s="179"/>
      <c r="C46" s="254" t="s">
        <v>68</v>
      </c>
      <c r="D46" s="252"/>
      <c r="E46" s="253"/>
      <c r="F46" s="254"/>
      <c r="G46" s="202"/>
      <c r="H46" s="202"/>
      <c r="I46" s="255"/>
    </row>
    <row r="47" spans="1:9" ht="20.25" customHeight="1">
      <c r="B47" s="178"/>
      <c r="C47" s="248"/>
      <c r="D47" s="248"/>
      <c r="E47" s="249"/>
      <c r="F47" s="250"/>
      <c r="G47" s="199">
        <v>0</v>
      </c>
      <c r="H47" s="199"/>
      <c r="I47" s="251"/>
    </row>
    <row r="48" spans="1:9" ht="20.25" customHeight="1">
      <c r="B48" s="179"/>
      <c r="C48" s="252"/>
      <c r="D48" s="252"/>
      <c r="E48" s="253"/>
      <c r="F48" s="254"/>
      <c r="G48" s="202">
        <v>0</v>
      </c>
      <c r="H48" s="202"/>
      <c r="I48" s="255"/>
    </row>
    <row r="49" spans="2:9" ht="20.25" customHeight="1">
      <c r="B49" s="178"/>
      <c r="C49" s="248"/>
      <c r="D49" s="248"/>
      <c r="E49" s="249"/>
      <c r="F49" s="250"/>
      <c r="G49" s="199">
        <v>0</v>
      </c>
      <c r="H49" s="199">
        <v>0</v>
      </c>
      <c r="I49" s="251"/>
    </row>
    <row r="50" spans="2:9" ht="20.25" customHeight="1">
      <c r="B50" s="192" t="s">
        <v>114</v>
      </c>
      <c r="C50" s="252" t="s">
        <v>115</v>
      </c>
      <c r="D50" s="252"/>
      <c r="E50" s="204"/>
      <c r="F50" s="254"/>
      <c r="G50" s="202">
        <v>0</v>
      </c>
      <c r="H50" s="201"/>
      <c r="I50" s="255"/>
    </row>
    <row r="51" spans="2:9" ht="20.25" customHeight="1">
      <c r="B51" s="178"/>
      <c r="C51" s="248"/>
      <c r="D51" s="248"/>
      <c r="E51" s="249"/>
      <c r="F51" s="250"/>
      <c r="G51" s="199"/>
      <c r="H51" s="199"/>
      <c r="I51" s="251"/>
    </row>
    <row r="52" spans="2:9" ht="20.25" customHeight="1">
      <c r="B52" s="179"/>
      <c r="C52" s="252" t="s">
        <v>53</v>
      </c>
      <c r="D52" s="252" t="s">
        <v>169</v>
      </c>
      <c r="E52" s="204">
        <v>30</v>
      </c>
      <c r="F52" s="254" t="s">
        <v>54</v>
      </c>
      <c r="G52" s="202"/>
      <c r="H52" s="201"/>
      <c r="I52" s="258"/>
    </row>
    <row r="53" spans="2:9" ht="20.25" customHeight="1">
      <c r="B53" s="178"/>
      <c r="C53" s="248"/>
      <c r="D53" s="248"/>
      <c r="E53" s="249"/>
      <c r="F53" s="250"/>
      <c r="G53" s="199"/>
      <c r="H53" s="199"/>
      <c r="I53" s="251"/>
    </row>
    <row r="54" spans="2:9" ht="20.25" customHeight="1">
      <c r="B54" s="179"/>
      <c r="C54" s="252" t="s">
        <v>55</v>
      </c>
      <c r="D54" s="252" t="s">
        <v>118</v>
      </c>
      <c r="E54" s="204">
        <v>24</v>
      </c>
      <c r="F54" s="254" t="s">
        <v>54</v>
      </c>
      <c r="G54" s="202"/>
      <c r="H54" s="201"/>
      <c r="I54" s="258"/>
    </row>
    <row r="55" spans="2:9" ht="20.25" customHeight="1">
      <c r="B55" s="178"/>
      <c r="C55" s="248"/>
      <c r="D55" s="248"/>
      <c r="E55" s="249"/>
      <c r="F55" s="250"/>
      <c r="G55" s="199"/>
      <c r="H55" s="199"/>
      <c r="I55" s="251"/>
    </row>
    <row r="56" spans="2:9" ht="20.25" customHeight="1">
      <c r="B56" s="179"/>
      <c r="C56" s="252" t="s">
        <v>55</v>
      </c>
      <c r="D56" s="252" t="s">
        <v>122</v>
      </c>
      <c r="E56" s="204">
        <v>6</v>
      </c>
      <c r="F56" s="254" t="s">
        <v>54</v>
      </c>
      <c r="G56" s="202"/>
      <c r="H56" s="201"/>
      <c r="I56" s="258"/>
    </row>
    <row r="57" spans="2:9" ht="20.25" customHeight="1">
      <c r="B57" s="178"/>
      <c r="C57" s="248"/>
      <c r="D57" s="248"/>
      <c r="E57" s="249"/>
      <c r="F57" s="250"/>
      <c r="G57" s="199"/>
      <c r="H57" s="199"/>
      <c r="I57" s="251"/>
    </row>
    <row r="58" spans="2:9" ht="20.25" customHeight="1">
      <c r="B58" s="179"/>
      <c r="C58" s="252" t="s">
        <v>60</v>
      </c>
      <c r="D58" s="252" t="s">
        <v>61</v>
      </c>
      <c r="E58" s="204">
        <v>1</v>
      </c>
      <c r="F58" s="254" t="s">
        <v>59</v>
      </c>
      <c r="G58" s="202"/>
      <c r="H58" s="201"/>
      <c r="I58" s="255"/>
    </row>
    <row r="59" spans="2:9" ht="20.25" customHeight="1">
      <c r="B59" s="178"/>
      <c r="C59" s="248"/>
      <c r="D59" s="248"/>
      <c r="E59" s="249"/>
      <c r="F59" s="250"/>
      <c r="G59" s="199"/>
      <c r="H59" s="199"/>
      <c r="I59" s="251"/>
    </row>
    <row r="60" spans="2:9" ht="20.25" customHeight="1">
      <c r="B60" s="179"/>
      <c r="C60" s="252" t="s">
        <v>60</v>
      </c>
      <c r="D60" s="252" t="s">
        <v>119</v>
      </c>
      <c r="E60" s="204">
        <v>1</v>
      </c>
      <c r="F60" s="254" t="s">
        <v>59</v>
      </c>
      <c r="G60" s="202"/>
      <c r="H60" s="201"/>
      <c r="I60" s="255"/>
    </row>
    <row r="61" spans="2:9" ht="20.25" customHeight="1">
      <c r="B61" s="178"/>
      <c r="C61" s="248"/>
      <c r="D61" s="248"/>
      <c r="E61" s="249"/>
      <c r="F61" s="250"/>
      <c r="G61" s="199"/>
      <c r="H61" s="199"/>
      <c r="I61" s="251"/>
    </row>
    <row r="62" spans="2:9" ht="20.25" customHeight="1">
      <c r="B62" s="179"/>
      <c r="C62" s="252" t="s">
        <v>123</v>
      </c>
      <c r="D62" s="252"/>
      <c r="E62" s="204">
        <v>1</v>
      </c>
      <c r="F62" s="254" t="s">
        <v>66</v>
      </c>
      <c r="G62" s="202"/>
      <c r="H62" s="201"/>
      <c r="I62" s="259"/>
    </row>
    <row r="63" spans="2:9" ht="20.25" customHeight="1">
      <c r="B63" s="178"/>
      <c r="C63" s="248"/>
      <c r="D63" s="248"/>
      <c r="E63" s="249"/>
      <c r="F63" s="250"/>
      <c r="G63" s="199"/>
      <c r="H63" s="199"/>
      <c r="I63" s="251"/>
    </row>
    <row r="64" spans="2:9" ht="20.25" customHeight="1">
      <c r="B64" s="179"/>
      <c r="C64" s="252" t="s">
        <v>124</v>
      </c>
      <c r="D64" s="252"/>
      <c r="E64" s="204">
        <v>1</v>
      </c>
      <c r="F64" s="254" t="s">
        <v>66</v>
      </c>
      <c r="G64" s="202"/>
      <c r="H64" s="201"/>
      <c r="I64" s="259"/>
    </row>
    <row r="65" spans="2:9" ht="20.25" customHeight="1">
      <c r="B65" s="178"/>
      <c r="C65" s="248"/>
      <c r="D65" s="248"/>
      <c r="E65" s="249"/>
      <c r="F65" s="250"/>
      <c r="G65" s="199"/>
      <c r="H65" s="199"/>
      <c r="I65" s="251"/>
    </row>
    <row r="66" spans="2:9" ht="20.25" customHeight="1">
      <c r="B66" s="179"/>
      <c r="C66" s="252" t="s">
        <v>218</v>
      </c>
      <c r="D66" s="252" t="s">
        <v>125</v>
      </c>
      <c r="E66" s="204">
        <v>2</v>
      </c>
      <c r="F66" s="254" t="s">
        <v>66</v>
      </c>
      <c r="G66" s="202"/>
      <c r="H66" s="201"/>
      <c r="I66" s="259"/>
    </row>
    <row r="67" spans="2:9" ht="20.25" customHeight="1">
      <c r="B67" s="178"/>
      <c r="C67" s="248"/>
      <c r="D67" s="248"/>
      <c r="E67" s="249"/>
      <c r="F67" s="250"/>
      <c r="G67" s="199"/>
      <c r="H67" s="199"/>
      <c r="I67" s="251"/>
    </row>
    <row r="68" spans="2:9" ht="20.25" customHeight="1">
      <c r="B68" s="179"/>
      <c r="C68" s="252" t="s">
        <v>217</v>
      </c>
      <c r="D68" s="252"/>
      <c r="E68" s="253">
        <v>1</v>
      </c>
      <c r="F68" s="254" t="s">
        <v>66</v>
      </c>
      <c r="G68" s="202"/>
      <c r="H68" s="202"/>
      <c r="I68" s="259"/>
    </row>
    <row r="69" spans="2:9" ht="20.25" customHeight="1">
      <c r="B69" s="178"/>
      <c r="C69" s="248"/>
      <c r="D69" s="248"/>
      <c r="E69" s="249"/>
      <c r="F69" s="250"/>
      <c r="G69" s="199"/>
      <c r="H69" s="199"/>
      <c r="I69" s="251"/>
    </row>
    <row r="70" spans="2:9" ht="20.25" customHeight="1">
      <c r="B70" s="179"/>
      <c r="C70" s="252" t="s">
        <v>225</v>
      </c>
      <c r="D70" s="252" t="s">
        <v>223</v>
      </c>
      <c r="E70" s="253">
        <v>1</v>
      </c>
      <c r="F70" s="254" t="s">
        <v>52</v>
      </c>
      <c r="G70" s="202"/>
      <c r="H70" s="202"/>
      <c r="I70" s="259"/>
    </row>
    <row r="71" spans="2:9" ht="20.25" customHeight="1">
      <c r="B71" s="178"/>
      <c r="C71" s="248"/>
      <c r="D71" s="248"/>
      <c r="E71" s="249"/>
      <c r="F71" s="250"/>
      <c r="G71" s="199"/>
      <c r="H71" s="199"/>
      <c r="I71" s="251"/>
    </row>
    <row r="72" spans="2:9" ht="20.25" customHeight="1">
      <c r="B72" s="179"/>
      <c r="C72" s="252" t="s">
        <v>225</v>
      </c>
      <c r="D72" s="252" t="s">
        <v>224</v>
      </c>
      <c r="E72" s="253">
        <v>1</v>
      </c>
      <c r="F72" s="254" t="s">
        <v>52</v>
      </c>
      <c r="G72" s="202"/>
      <c r="H72" s="202"/>
      <c r="I72" s="259"/>
    </row>
    <row r="73" spans="2:9" ht="20.25" customHeight="1">
      <c r="B73" s="178"/>
      <c r="C73" s="248"/>
      <c r="D73" s="248"/>
      <c r="E73" s="249"/>
      <c r="F73" s="250"/>
      <c r="G73" s="199"/>
      <c r="H73" s="199"/>
      <c r="I73" s="251"/>
    </row>
    <row r="74" spans="2:9" ht="20.25" customHeight="1">
      <c r="B74" s="179"/>
      <c r="C74" s="252" t="s">
        <v>219</v>
      </c>
      <c r="D74" s="252"/>
      <c r="E74" s="253">
        <v>1</v>
      </c>
      <c r="F74" s="254" t="s">
        <v>66</v>
      </c>
      <c r="G74" s="202"/>
      <c r="H74" s="202"/>
      <c r="I74" s="259"/>
    </row>
    <row r="75" spans="2:9" ht="20.25" customHeight="1">
      <c r="B75" s="178"/>
      <c r="C75" s="248"/>
      <c r="D75" s="248"/>
      <c r="E75" s="249"/>
      <c r="F75" s="250"/>
      <c r="G75" s="199"/>
      <c r="H75" s="199"/>
      <c r="I75" s="251"/>
    </row>
    <row r="76" spans="2:9" ht="20.25" customHeight="1">
      <c r="B76" s="230"/>
      <c r="C76" s="260" t="s">
        <v>220</v>
      </c>
      <c r="D76" s="260"/>
      <c r="E76" s="261">
        <v>2</v>
      </c>
      <c r="F76" s="262" t="s">
        <v>52</v>
      </c>
      <c r="G76" s="231"/>
      <c r="H76" s="231"/>
      <c r="I76" s="263"/>
    </row>
    <row r="77" spans="2:9" ht="20.25" customHeight="1">
      <c r="B77" s="228"/>
      <c r="C77" s="264"/>
      <c r="D77" s="264"/>
      <c r="E77" s="265"/>
      <c r="F77" s="266"/>
      <c r="G77" s="229"/>
      <c r="H77" s="229"/>
      <c r="I77" s="267"/>
    </row>
    <row r="78" spans="2:9" ht="20.25" customHeight="1">
      <c r="B78" s="179"/>
      <c r="C78" s="252" t="s">
        <v>221</v>
      </c>
      <c r="D78" s="252"/>
      <c r="E78" s="253">
        <v>1</v>
      </c>
      <c r="F78" s="254" t="s">
        <v>66</v>
      </c>
      <c r="G78" s="202"/>
      <c r="H78" s="202"/>
      <c r="I78" s="259"/>
    </row>
    <row r="79" spans="2:9" ht="20.25" customHeight="1">
      <c r="B79" s="178"/>
      <c r="C79" s="248"/>
      <c r="D79" s="248"/>
      <c r="E79" s="249"/>
      <c r="F79" s="250"/>
      <c r="G79" s="199"/>
      <c r="H79" s="199"/>
      <c r="I79" s="251"/>
    </row>
    <row r="80" spans="2:9" ht="20.25" customHeight="1">
      <c r="B80" s="179"/>
      <c r="C80" s="252" t="s">
        <v>222</v>
      </c>
      <c r="D80" s="252"/>
      <c r="E80" s="253">
        <v>2</v>
      </c>
      <c r="F80" s="254" t="s">
        <v>66</v>
      </c>
      <c r="G80" s="202"/>
      <c r="H80" s="202"/>
      <c r="I80" s="259"/>
    </row>
    <row r="81" spans="2:9" ht="20.25" customHeight="1">
      <c r="B81" s="178"/>
      <c r="C81" s="248"/>
      <c r="D81" s="248"/>
      <c r="E81" s="249"/>
      <c r="F81" s="250"/>
      <c r="G81" s="199"/>
      <c r="H81" s="199"/>
      <c r="I81" s="251"/>
    </row>
    <row r="82" spans="2:9" ht="20.25" customHeight="1">
      <c r="B82" s="179"/>
      <c r="C82" s="254" t="s">
        <v>68</v>
      </c>
      <c r="D82" s="252"/>
      <c r="E82" s="204"/>
      <c r="F82" s="254"/>
      <c r="G82" s="202"/>
      <c r="H82" s="201"/>
      <c r="I82" s="255"/>
    </row>
    <row r="83" spans="2:9" ht="20.25" customHeight="1">
      <c r="B83" s="178"/>
      <c r="C83" s="248"/>
      <c r="D83" s="248"/>
      <c r="E83" s="249"/>
      <c r="F83" s="250"/>
      <c r="G83" s="199"/>
      <c r="H83" s="199"/>
      <c r="I83" s="251"/>
    </row>
    <row r="84" spans="2:9" ht="20.25" customHeight="1">
      <c r="B84" s="179"/>
      <c r="C84" s="252"/>
      <c r="D84" s="252"/>
      <c r="E84" s="253"/>
      <c r="F84" s="254"/>
      <c r="G84" s="202"/>
      <c r="H84" s="202"/>
      <c r="I84" s="255"/>
    </row>
    <row r="85" spans="2:9" ht="20.25" customHeight="1">
      <c r="B85" s="178"/>
      <c r="C85" s="248"/>
      <c r="D85" s="248"/>
      <c r="E85" s="249"/>
      <c r="F85" s="250"/>
      <c r="G85" s="199">
        <v>0</v>
      </c>
      <c r="H85" s="199">
        <v>0</v>
      </c>
      <c r="I85" s="251"/>
    </row>
    <row r="86" spans="2:9" ht="20.25" customHeight="1">
      <c r="B86" s="192" t="s">
        <v>112</v>
      </c>
      <c r="C86" s="252" t="s">
        <v>72</v>
      </c>
      <c r="D86" s="252"/>
      <c r="E86" s="204"/>
      <c r="F86" s="254"/>
      <c r="G86" s="202"/>
      <c r="H86" s="201"/>
      <c r="I86" s="255"/>
    </row>
    <row r="87" spans="2:9" ht="20.25" customHeight="1">
      <c r="B87" s="178"/>
      <c r="C87" s="248"/>
      <c r="D87" s="248"/>
      <c r="E87" s="249"/>
      <c r="F87" s="250"/>
      <c r="G87" s="199"/>
      <c r="H87" s="199"/>
      <c r="I87" s="251"/>
    </row>
    <row r="88" spans="2:9" ht="20.25" customHeight="1">
      <c r="B88" s="179"/>
      <c r="C88" s="252" t="s">
        <v>48</v>
      </c>
      <c r="D88" s="252" t="s">
        <v>104</v>
      </c>
      <c r="E88" s="204">
        <v>99</v>
      </c>
      <c r="F88" s="254" t="s">
        <v>54</v>
      </c>
      <c r="G88" s="202"/>
      <c r="H88" s="201"/>
      <c r="I88" s="258"/>
    </row>
    <row r="89" spans="2:9" ht="20.25" customHeight="1">
      <c r="B89" s="178"/>
      <c r="C89" s="248"/>
      <c r="D89" s="248"/>
      <c r="E89" s="249"/>
      <c r="F89" s="250"/>
      <c r="G89" s="199"/>
      <c r="H89" s="199"/>
      <c r="I89" s="251"/>
    </row>
    <row r="90" spans="2:9" ht="20.25" customHeight="1">
      <c r="B90" s="179"/>
      <c r="C90" s="252" t="s">
        <v>48</v>
      </c>
      <c r="D90" s="252" t="s">
        <v>93</v>
      </c>
      <c r="E90" s="204">
        <v>2</v>
      </c>
      <c r="F90" s="254" t="s">
        <v>54</v>
      </c>
      <c r="G90" s="202"/>
      <c r="H90" s="201"/>
      <c r="I90" s="258"/>
    </row>
    <row r="91" spans="2:9" ht="20.25" customHeight="1">
      <c r="B91" s="178"/>
      <c r="C91" s="248"/>
      <c r="D91" s="248"/>
      <c r="E91" s="249"/>
      <c r="F91" s="250"/>
      <c r="G91" s="199"/>
      <c r="H91" s="199"/>
      <c r="I91" s="251"/>
    </row>
    <row r="92" spans="2:9" ht="20.25" customHeight="1">
      <c r="B92" s="179"/>
      <c r="C92" s="252" t="s">
        <v>48</v>
      </c>
      <c r="D92" s="252" t="s">
        <v>129</v>
      </c>
      <c r="E92" s="204">
        <v>99</v>
      </c>
      <c r="F92" s="254" t="s">
        <v>54</v>
      </c>
      <c r="G92" s="202"/>
      <c r="H92" s="201"/>
      <c r="I92" s="258"/>
    </row>
    <row r="93" spans="2:9" ht="20.25" customHeight="1">
      <c r="B93" s="178"/>
      <c r="C93" s="248"/>
      <c r="D93" s="248"/>
      <c r="E93" s="249"/>
      <c r="F93" s="250"/>
      <c r="G93" s="199"/>
      <c r="H93" s="199"/>
      <c r="I93" s="251"/>
    </row>
    <row r="94" spans="2:9" ht="20.25" customHeight="1">
      <c r="B94" s="179"/>
      <c r="C94" s="252" t="s">
        <v>48</v>
      </c>
      <c r="D94" s="252" t="s">
        <v>128</v>
      </c>
      <c r="E94" s="204">
        <v>2</v>
      </c>
      <c r="F94" s="254" t="s">
        <v>54</v>
      </c>
      <c r="G94" s="202"/>
      <c r="H94" s="201"/>
      <c r="I94" s="258"/>
    </row>
    <row r="95" spans="2:9" ht="20.25" customHeight="1">
      <c r="B95" s="178"/>
      <c r="C95" s="248"/>
      <c r="D95" s="248"/>
      <c r="E95" s="249"/>
      <c r="F95" s="250"/>
      <c r="G95" s="199"/>
      <c r="H95" s="199"/>
      <c r="I95" s="251"/>
    </row>
    <row r="96" spans="2:9" ht="20.25" customHeight="1">
      <c r="B96" s="179"/>
      <c r="C96" s="252" t="s">
        <v>75</v>
      </c>
      <c r="D96" s="252" t="s">
        <v>130</v>
      </c>
      <c r="E96" s="204">
        <v>216</v>
      </c>
      <c r="F96" s="254" t="s">
        <v>54</v>
      </c>
      <c r="G96" s="202"/>
      <c r="H96" s="201"/>
      <c r="I96" s="258"/>
    </row>
    <row r="97" spans="2:9" ht="20.25" customHeight="1">
      <c r="B97" s="178"/>
      <c r="C97" s="248"/>
      <c r="D97" s="248"/>
      <c r="E97" s="249"/>
      <c r="F97" s="250"/>
      <c r="G97" s="199"/>
      <c r="H97" s="199"/>
      <c r="I97" s="251"/>
    </row>
    <row r="98" spans="2:9" ht="20.25" customHeight="1">
      <c r="B98" s="179"/>
      <c r="C98" s="252" t="s">
        <v>75</v>
      </c>
      <c r="D98" s="252" t="s">
        <v>76</v>
      </c>
      <c r="E98" s="204">
        <v>7</v>
      </c>
      <c r="F98" s="254" t="s">
        <v>54</v>
      </c>
      <c r="G98" s="202"/>
      <c r="H98" s="201"/>
      <c r="I98" s="258"/>
    </row>
    <row r="99" spans="2:9" ht="20.25" customHeight="1">
      <c r="B99" s="178"/>
      <c r="C99" s="248"/>
      <c r="D99" s="248"/>
      <c r="E99" s="249"/>
      <c r="F99" s="250"/>
      <c r="G99" s="199"/>
      <c r="H99" s="199"/>
      <c r="I99" s="251"/>
    </row>
    <row r="100" spans="2:9" ht="20.25" customHeight="1">
      <c r="B100" s="179"/>
      <c r="C100" s="252" t="s">
        <v>53</v>
      </c>
      <c r="D100" s="252" t="s">
        <v>106</v>
      </c>
      <c r="E100" s="253">
        <v>229</v>
      </c>
      <c r="F100" s="254" t="s">
        <v>54</v>
      </c>
      <c r="G100" s="202"/>
      <c r="H100" s="202"/>
      <c r="I100" s="258"/>
    </row>
    <row r="101" spans="2:9" ht="20.25" customHeight="1">
      <c r="B101" s="178"/>
      <c r="C101" s="248"/>
      <c r="D101" s="248"/>
      <c r="E101" s="249"/>
      <c r="F101" s="250"/>
      <c r="G101" s="199"/>
      <c r="H101" s="199"/>
      <c r="I101" s="251"/>
    </row>
    <row r="102" spans="2:9" ht="20.25" customHeight="1">
      <c r="B102" s="179"/>
      <c r="C102" s="252" t="s">
        <v>53</v>
      </c>
      <c r="D102" s="252" t="s">
        <v>105</v>
      </c>
      <c r="E102" s="253">
        <v>12</v>
      </c>
      <c r="F102" s="254" t="s">
        <v>54</v>
      </c>
      <c r="G102" s="202"/>
      <c r="H102" s="202"/>
      <c r="I102" s="258"/>
    </row>
    <row r="103" spans="2:9" ht="20.25" customHeight="1">
      <c r="B103" s="178"/>
      <c r="C103" s="248"/>
      <c r="D103" s="248"/>
      <c r="E103" s="249"/>
      <c r="F103" s="250"/>
      <c r="G103" s="199"/>
      <c r="H103" s="199"/>
      <c r="I103" s="251"/>
    </row>
    <row r="104" spans="2:9" ht="20.25" customHeight="1">
      <c r="B104" s="179"/>
      <c r="C104" s="252" t="s">
        <v>53</v>
      </c>
      <c r="D104" s="252" t="s">
        <v>132</v>
      </c>
      <c r="E104" s="253">
        <v>199</v>
      </c>
      <c r="F104" s="254" t="s">
        <v>54</v>
      </c>
      <c r="G104" s="202"/>
      <c r="H104" s="202"/>
      <c r="I104" s="258"/>
    </row>
    <row r="105" spans="2:9" ht="20.25" customHeight="1">
      <c r="B105" s="178"/>
      <c r="C105" s="248"/>
      <c r="D105" s="248"/>
      <c r="E105" s="249"/>
      <c r="F105" s="250"/>
      <c r="G105" s="199"/>
      <c r="H105" s="199"/>
      <c r="I105" s="251"/>
    </row>
    <row r="106" spans="2:9" ht="20.25" customHeight="1">
      <c r="B106" s="179"/>
      <c r="C106" s="252" t="s">
        <v>53</v>
      </c>
      <c r="D106" s="252" t="s">
        <v>131</v>
      </c>
      <c r="E106" s="253">
        <v>28</v>
      </c>
      <c r="F106" s="254" t="s">
        <v>54</v>
      </c>
      <c r="G106" s="202"/>
      <c r="H106" s="202"/>
      <c r="I106" s="258"/>
    </row>
    <row r="107" spans="2:9" ht="20.25" customHeight="1">
      <c r="B107" s="178"/>
      <c r="C107" s="248"/>
      <c r="D107" s="248"/>
      <c r="E107" s="249"/>
      <c r="F107" s="250"/>
      <c r="G107" s="199"/>
      <c r="H107" s="199"/>
      <c r="I107" s="251"/>
    </row>
    <row r="108" spans="2:9" ht="20.25" customHeight="1">
      <c r="B108" s="179"/>
      <c r="C108" s="252" t="s">
        <v>53</v>
      </c>
      <c r="D108" s="252" t="s">
        <v>133</v>
      </c>
      <c r="E108" s="204">
        <v>279</v>
      </c>
      <c r="F108" s="254" t="s">
        <v>54</v>
      </c>
      <c r="G108" s="202"/>
      <c r="H108" s="201"/>
      <c r="I108" s="258"/>
    </row>
    <row r="109" spans="2:9" ht="20.25" customHeight="1">
      <c r="B109" s="178"/>
      <c r="C109" s="248"/>
      <c r="D109" s="248"/>
      <c r="E109" s="249"/>
      <c r="F109" s="250"/>
      <c r="G109" s="199"/>
      <c r="H109" s="199"/>
      <c r="I109" s="251"/>
    </row>
    <row r="110" spans="2:9" ht="20.25" customHeight="1">
      <c r="B110" s="179"/>
      <c r="C110" s="252" t="s">
        <v>53</v>
      </c>
      <c r="D110" s="252" t="s">
        <v>134</v>
      </c>
      <c r="E110" s="204">
        <v>28</v>
      </c>
      <c r="F110" s="254" t="s">
        <v>54</v>
      </c>
      <c r="G110" s="202"/>
      <c r="H110" s="201"/>
      <c r="I110" s="258"/>
    </row>
    <row r="111" spans="2:9" ht="20.25" customHeight="1">
      <c r="B111" s="178"/>
      <c r="C111" s="248"/>
      <c r="D111" s="248"/>
      <c r="E111" s="249"/>
      <c r="F111" s="250"/>
      <c r="G111" s="199"/>
      <c r="H111" s="199"/>
      <c r="I111" s="251"/>
    </row>
    <row r="112" spans="2:9" ht="20.25" customHeight="1">
      <c r="B112" s="179"/>
      <c r="C112" s="252" t="s">
        <v>53</v>
      </c>
      <c r="D112" s="252" t="s">
        <v>135</v>
      </c>
      <c r="E112" s="204">
        <v>33</v>
      </c>
      <c r="F112" s="254" t="s">
        <v>54</v>
      </c>
      <c r="G112" s="202"/>
      <c r="H112" s="201"/>
      <c r="I112" s="258"/>
    </row>
    <row r="113" spans="2:9" ht="20.25" customHeight="1">
      <c r="B113" s="178"/>
      <c r="C113" s="248"/>
      <c r="D113" s="248"/>
      <c r="E113" s="249"/>
      <c r="F113" s="250"/>
      <c r="G113" s="199"/>
      <c r="H113" s="199"/>
      <c r="I113" s="251"/>
    </row>
    <row r="114" spans="2:9" ht="20.25" customHeight="1">
      <c r="B114" s="179"/>
      <c r="C114" s="252" t="s">
        <v>53</v>
      </c>
      <c r="D114" s="252" t="s">
        <v>107</v>
      </c>
      <c r="E114" s="204">
        <v>33</v>
      </c>
      <c r="F114" s="254" t="s">
        <v>54</v>
      </c>
      <c r="G114" s="202"/>
      <c r="H114" s="201"/>
      <c r="I114" s="258"/>
    </row>
    <row r="115" spans="2:9" ht="20.25" customHeight="1">
      <c r="B115" s="178"/>
      <c r="C115" s="248"/>
      <c r="D115" s="248"/>
      <c r="E115" s="249"/>
      <c r="F115" s="250"/>
      <c r="G115" s="199"/>
      <c r="H115" s="199"/>
      <c r="I115" s="251"/>
    </row>
    <row r="116" spans="2:9" ht="20.25" customHeight="1">
      <c r="B116" s="179"/>
      <c r="C116" s="252" t="s">
        <v>53</v>
      </c>
      <c r="D116" s="252" t="s">
        <v>74</v>
      </c>
      <c r="E116" s="204">
        <v>67</v>
      </c>
      <c r="F116" s="254" t="s">
        <v>54</v>
      </c>
      <c r="G116" s="202"/>
      <c r="H116" s="201"/>
      <c r="I116" s="258"/>
    </row>
    <row r="117" spans="2:9" ht="20.25" customHeight="1">
      <c r="B117" s="178"/>
      <c r="C117" s="248"/>
      <c r="D117" s="248"/>
      <c r="E117" s="249"/>
      <c r="F117" s="250"/>
      <c r="G117" s="199"/>
      <c r="H117" s="199"/>
      <c r="I117" s="251"/>
    </row>
    <row r="118" spans="2:9" ht="20.25" customHeight="1">
      <c r="B118" s="179"/>
      <c r="C118" s="252" t="s">
        <v>53</v>
      </c>
      <c r="D118" s="252" t="s">
        <v>73</v>
      </c>
      <c r="E118" s="204">
        <v>2</v>
      </c>
      <c r="F118" s="254" t="s">
        <v>54</v>
      </c>
      <c r="G118" s="202"/>
      <c r="H118" s="201"/>
      <c r="I118" s="258"/>
    </row>
    <row r="119" spans="2:9" ht="20.25" customHeight="1">
      <c r="B119" s="178"/>
      <c r="C119" s="248"/>
      <c r="D119" s="248"/>
      <c r="E119" s="249"/>
      <c r="F119" s="250"/>
      <c r="G119" s="199"/>
      <c r="H119" s="199"/>
      <c r="I119" s="251"/>
    </row>
    <row r="120" spans="2:9" ht="20.25" customHeight="1">
      <c r="B120" s="179"/>
      <c r="C120" s="252" t="s">
        <v>53</v>
      </c>
      <c r="D120" s="252" t="s">
        <v>136</v>
      </c>
      <c r="E120" s="204">
        <v>81</v>
      </c>
      <c r="F120" s="254" t="s">
        <v>54</v>
      </c>
      <c r="G120" s="202"/>
      <c r="H120" s="201"/>
      <c r="I120" s="258"/>
    </row>
    <row r="121" spans="2:9" ht="20.25" customHeight="1">
      <c r="B121" s="178"/>
      <c r="C121" s="248"/>
      <c r="D121" s="248"/>
      <c r="E121" s="249"/>
      <c r="F121" s="250"/>
      <c r="G121" s="199"/>
      <c r="H121" s="199"/>
      <c r="I121" s="251"/>
    </row>
    <row r="122" spans="2:9" ht="20.25" customHeight="1">
      <c r="B122" s="179"/>
      <c r="C122" s="252" t="s">
        <v>53</v>
      </c>
      <c r="D122" s="252" t="s">
        <v>137</v>
      </c>
      <c r="E122" s="204">
        <v>4</v>
      </c>
      <c r="F122" s="254" t="s">
        <v>54</v>
      </c>
      <c r="G122" s="202"/>
      <c r="H122" s="201"/>
      <c r="I122" s="258"/>
    </row>
    <row r="123" spans="2:9" ht="20.25" customHeight="1">
      <c r="B123" s="178"/>
      <c r="C123" s="248"/>
      <c r="D123" s="248"/>
      <c r="E123" s="249"/>
      <c r="F123" s="250"/>
      <c r="G123" s="199"/>
      <c r="H123" s="199"/>
      <c r="I123" s="251"/>
    </row>
    <row r="124" spans="2:9" ht="20.25" customHeight="1">
      <c r="B124" s="179"/>
      <c r="C124" s="252" t="s">
        <v>142</v>
      </c>
      <c r="D124" s="252" t="s">
        <v>143</v>
      </c>
      <c r="E124" s="253">
        <v>1</v>
      </c>
      <c r="F124" s="254" t="s">
        <v>148</v>
      </c>
      <c r="G124" s="202"/>
      <c r="H124" s="202"/>
      <c r="I124" s="259"/>
    </row>
    <row r="125" spans="2:9" ht="20.25" customHeight="1">
      <c r="B125" s="178"/>
      <c r="C125" s="248"/>
      <c r="D125" s="248"/>
      <c r="E125" s="249"/>
      <c r="F125" s="250"/>
      <c r="G125" s="199"/>
      <c r="H125" s="199"/>
      <c r="I125" s="251"/>
    </row>
    <row r="126" spans="2:9" ht="20.25" customHeight="1">
      <c r="B126" s="179"/>
      <c r="C126" s="252" t="s">
        <v>142</v>
      </c>
      <c r="D126" s="252" t="s">
        <v>144</v>
      </c>
      <c r="E126" s="253">
        <v>1</v>
      </c>
      <c r="F126" s="254" t="s">
        <v>148</v>
      </c>
      <c r="G126" s="202"/>
      <c r="H126" s="202"/>
      <c r="I126" s="259"/>
    </row>
    <row r="127" spans="2:9" ht="20.25" customHeight="1">
      <c r="B127" s="178"/>
      <c r="C127" s="248"/>
      <c r="D127" s="248"/>
      <c r="E127" s="249"/>
      <c r="F127" s="250"/>
      <c r="G127" s="199"/>
      <c r="H127" s="199"/>
      <c r="I127" s="251"/>
    </row>
    <row r="128" spans="2:9" ht="20.25" customHeight="1">
      <c r="B128" s="179"/>
      <c r="C128" s="252" t="s">
        <v>142</v>
      </c>
      <c r="D128" s="252" t="s">
        <v>145</v>
      </c>
      <c r="E128" s="253">
        <v>1</v>
      </c>
      <c r="F128" s="254" t="s">
        <v>148</v>
      </c>
      <c r="G128" s="202"/>
      <c r="H128" s="202"/>
      <c r="I128" s="259"/>
    </row>
    <row r="129" spans="2:9" ht="20.25" customHeight="1">
      <c r="B129" s="178"/>
      <c r="C129" s="248"/>
      <c r="D129" s="248"/>
      <c r="E129" s="249"/>
      <c r="F129" s="250"/>
      <c r="G129" s="199"/>
      <c r="H129" s="199"/>
      <c r="I129" s="251"/>
    </row>
    <row r="130" spans="2:9" ht="20.25" customHeight="1">
      <c r="B130" s="179"/>
      <c r="C130" s="252" t="s">
        <v>147</v>
      </c>
      <c r="D130" s="252" t="s">
        <v>146</v>
      </c>
      <c r="E130" s="253">
        <v>1</v>
      </c>
      <c r="F130" s="254" t="s">
        <v>148</v>
      </c>
      <c r="G130" s="202"/>
      <c r="H130" s="202"/>
      <c r="I130" s="259"/>
    </row>
    <row r="131" spans="2:9" ht="20.25" customHeight="1">
      <c r="B131" s="178"/>
      <c r="C131" s="248"/>
      <c r="D131" s="248"/>
      <c r="E131" s="249"/>
      <c r="F131" s="250"/>
      <c r="G131" s="199"/>
      <c r="H131" s="199"/>
      <c r="I131" s="251"/>
    </row>
    <row r="132" spans="2:9" ht="20.25" customHeight="1">
      <c r="B132" s="179"/>
      <c r="C132" s="252" t="s">
        <v>55</v>
      </c>
      <c r="D132" s="252" t="s">
        <v>77</v>
      </c>
      <c r="E132" s="204">
        <v>28</v>
      </c>
      <c r="F132" s="254" t="s">
        <v>54</v>
      </c>
      <c r="G132" s="202"/>
      <c r="H132" s="201"/>
      <c r="I132" s="258"/>
    </row>
    <row r="133" spans="2:9" ht="20.25" customHeight="1">
      <c r="B133" s="178"/>
      <c r="C133" s="248"/>
      <c r="D133" s="248"/>
      <c r="E133" s="249"/>
      <c r="F133" s="250"/>
      <c r="G133" s="199"/>
      <c r="H133" s="199"/>
      <c r="I133" s="251"/>
    </row>
    <row r="134" spans="2:9" ht="20.25" customHeight="1">
      <c r="B134" s="179"/>
      <c r="C134" s="252" t="s">
        <v>55</v>
      </c>
      <c r="D134" s="252" t="s">
        <v>138</v>
      </c>
      <c r="E134" s="204">
        <v>24</v>
      </c>
      <c r="F134" s="254" t="s">
        <v>54</v>
      </c>
      <c r="G134" s="202"/>
      <c r="H134" s="201"/>
      <c r="I134" s="258"/>
    </row>
    <row r="135" spans="2:9" ht="20.25" customHeight="1">
      <c r="B135" s="178"/>
      <c r="C135" s="248"/>
      <c r="D135" s="248"/>
      <c r="E135" s="249"/>
      <c r="F135" s="250"/>
      <c r="G135" s="199"/>
      <c r="H135" s="199"/>
      <c r="I135" s="251"/>
    </row>
    <row r="136" spans="2:9" ht="20.25" customHeight="1">
      <c r="B136" s="179"/>
      <c r="C136" s="252" t="s">
        <v>55</v>
      </c>
      <c r="D136" s="252" t="s">
        <v>78</v>
      </c>
      <c r="E136" s="204">
        <v>12</v>
      </c>
      <c r="F136" s="254" t="s">
        <v>54</v>
      </c>
      <c r="G136" s="202"/>
      <c r="H136" s="201"/>
      <c r="I136" s="258"/>
    </row>
    <row r="137" spans="2:9" ht="20.25" customHeight="1">
      <c r="B137" s="178"/>
      <c r="C137" s="248"/>
      <c r="D137" s="248"/>
      <c r="E137" s="249"/>
      <c r="F137" s="250"/>
      <c r="G137" s="199"/>
      <c r="H137" s="199"/>
      <c r="I137" s="251"/>
    </row>
    <row r="138" spans="2:9" ht="20.25" customHeight="1">
      <c r="B138" s="179"/>
      <c r="C138" s="252" t="s">
        <v>55</v>
      </c>
      <c r="D138" s="252" t="s">
        <v>79</v>
      </c>
      <c r="E138" s="204">
        <v>5</v>
      </c>
      <c r="F138" s="254" t="s">
        <v>54</v>
      </c>
      <c r="G138" s="202"/>
      <c r="H138" s="201"/>
      <c r="I138" s="258"/>
    </row>
    <row r="139" spans="2:9" ht="20.25" customHeight="1">
      <c r="B139" s="178"/>
      <c r="C139" s="248"/>
      <c r="D139" s="248"/>
      <c r="E139" s="256"/>
      <c r="F139" s="250"/>
      <c r="G139" s="199"/>
      <c r="H139" s="200"/>
      <c r="I139" s="251"/>
    </row>
    <row r="140" spans="2:9" ht="20.25" customHeight="1">
      <c r="B140" s="179"/>
      <c r="C140" s="252" t="s">
        <v>55</v>
      </c>
      <c r="D140" s="252" t="s">
        <v>80</v>
      </c>
      <c r="E140" s="204">
        <v>148</v>
      </c>
      <c r="F140" s="254" t="s">
        <v>54</v>
      </c>
      <c r="G140" s="202"/>
      <c r="H140" s="201"/>
      <c r="I140" s="258"/>
    </row>
    <row r="141" spans="2:9" ht="20.25" customHeight="1">
      <c r="B141" s="178"/>
      <c r="C141" s="248"/>
      <c r="D141" s="248"/>
      <c r="E141" s="256"/>
      <c r="F141" s="250"/>
      <c r="G141" s="199"/>
      <c r="H141" s="200"/>
      <c r="I141" s="251"/>
    </row>
    <row r="142" spans="2:9" ht="20.25" customHeight="1">
      <c r="B142" s="179"/>
      <c r="C142" s="252" t="s">
        <v>55</v>
      </c>
      <c r="D142" s="252" t="s">
        <v>95</v>
      </c>
      <c r="E142" s="204">
        <v>147</v>
      </c>
      <c r="F142" s="254" t="s">
        <v>54</v>
      </c>
      <c r="G142" s="202"/>
      <c r="H142" s="201"/>
      <c r="I142" s="258"/>
    </row>
    <row r="143" spans="2:9" ht="20.25" customHeight="1">
      <c r="B143" s="178"/>
      <c r="C143" s="248"/>
      <c r="D143" s="248"/>
      <c r="E143" s="256"/>
      <c r="F143" s="250"/>
      <c r="G143" s="199"/>
      <c r="H143" s="200"/>
      <c r="I143" s="251"/>
    </row>
    <row r="144" spans="2:9" ht="20.25" customHeight="1">
      <c r="B144" s="179"/>
      <c r="C144" s="252" t="s">
        <v>55</v>
      </c>
      <c r="D144" s="252" t="s">
        <v>81</v>
      </c>
      <c r="E144" s="204">
        <v>69</v>
      </c>
      <c r="F144" s="254" t="s">
        <v>54</v>
      </c>
      <c r="G144" s="202"/>
      <c r="H144" s="201"/>
      <c r="I144" s="258"/>
    </row>
    <row r="145" spans="2:9" ht="20.25" customHeight="1">
      <c r="B145" s="178"/>
      <c r="C145" s="248"/>
      <c r="D145" s="248"/>
      <c r="E145" s="256"/>
      <c r="F145" s="250"/>
      <c r="G145" s="199"/>
      <c r="H145" s="200"/>
      <c r="I145" s="251"/>
    </row>
    <row r="146" spans="2:9" ht="20.25" customHeight="1">
      <c r="B146" s="179"/>
      <c r="C146" s="252" t="s">
        <v>55</v>
      </c>
      <c r="D146" s="252" t="s">
        <v>82</v>
      </c>
      <c r="E146" s="204">
        <v>208</v>
      </c>
      <c r="F146" s="254" t="s">
        <v>54</v>
      </c>
      <c r="G146" s="202"/>
      <c r="H146" s="201"/>
      <c r="I146" s="258"/>
    </row>
    <row r="147" spans="2:9" ht="20.25" customHeight="1">
      <c r="B147" s="178"/>
      <c r="C147" s="248"/>
      <c r="D147" s="248"/>
      <c r="E147" s="256"/>
      <c r="F147" s="250"/>
      <c r="G147" s="199"/>
      <c r="H147" s="200"/>
      <c r="I147" s="251"/>
    </row>
    <row r="148" spans="2:9" ht="20.25" customHeight="1">
      <c r="B148" s="230"/>
      <c r="C148" s="260" t="s">
        <v>55</v>
      </c>
      <c r="D148" s="260" t="s">
        <v>108</v>
      </c>
      <c r="E148" s="268">
        <v>279</v>
      </c>
      <c r="F148" s="262" t="s">
        <v>54</v>
      </c>
      <c r="G148" s="231"/>
      <c r="H148" s="269"/>
      <c r="I148" s="270"/>
    </row>
    <row r="149" spans="2:9" ht="20.25" customHeight="1">
      <c r="B149" s="228"/>
      <c r="C149" s="264"/>
      <c r="D149" s="264"/>
      <c r="E149" s="265"/>
      <c r="F149" s="266"/>
      <c r="G149" s="229"/>
      <c r="H149" s="229"/>
      <c r="I149" s="267"/>
    </row>
    <row r="150" spans="2:9" ht="20.25" customHeight="1">
      <c r="B150" s="179"/>
      <c r="C150" s="252" t="s">
        <v>83</v>
      </c>
      <c r="D150" s="252" t="s">
        <v>204</v>
      </c>
      <c r="E150" s="204">
        <v>2</v>
      </c>
      <c r="F150" s="254" t="s">
        <v>56</v>
      </c>
      <c r="G150" s="202"/>
      <c r="H150" s="201"/>
      <c r="I150" s="258"/>
    </row>
    <row r="151" spans="2:9" ht="20.25" customHeight="1">
      <c r="B151" s="178"/>
      <c r="C151" s="248"/>
      <c r="D151" s="248"/>
      <c r="E151" s="249"/>
      <c r="F151" s="250"/>
      <c r="G151" s="199"/>
      <c r="H151" s="199"/>
      <c r="I151" s="251"/>
    </row>
    <row r="152" spans="2:9" ht="20.25" customHeight="1">
      <c r="B152" s="179"/>
      <c r="C152" s="252" t="s">
        <v>83</v>
      </c>
      <c r="D152" s="252" t="s">
        <v>205</v>
      </c>
      <c r="E152" s="204">
        <v>2</v>
      </c>
      <c r="F152" s="254" t="s">
        <v>56</v>
      </c>
      <c r="G152" s="202"/>
      <c r="H152" s="201"/>
      <c r="I152" s="258"/>
    </row>
    <row r="153" spans="2:9" ht="20.25" customHeight="1">
      <c r="B153" s="178"/>
      <c r="C153" s="248"/>
      <c r="D153" s="248"/>
      <c r="E153" s="249"/>
      <c r="F153" s="250"/>
      <c r="G153" s="199"/>
      <c r="H153" s="199"/>
      <c r="I153" s="251"/>
    </row>
    <row r="154" spans="2:9" ht="20.25" customHeight="1">
      <c r="B154" s="179"/>
      <c r="C154" s="252" t="s">
        <v>139</v>
      </c>
      <c r="D154" s="252" t="s">
        <v>140</v>
      </c>
      <c r="E154" s="204">
        <v>4</v>
      </c>
      <c r="F154" s="254" t="s">
        <v>56</v>
      </c>
      <c r="G154" s="202"/>
      <c r="H154" s="201"/>
      <c r="I154" s="259"/>
    </row>
    <row r="155" spans="2:9" ht="20.25" customHeight="1">
      <c r="B155" s="178"/>
      <c r="C155" s="248"/>
      <c r="D155" s="248"/>
      <c r="E155" s="249"/>
      <c r="F155" s="250"/>
      <c r="G155" s="199"/>
      <c r="H155" s="199"/>
      <c r="I155" s="251"/>
    </row>
    <row r="156" spans="2:9" ht="20.25" customHeight="1">
      <c r="B156" s="179"/>
      <c r="C156" s="252" t="s">
        <v>139</v>
      </c>
      <c r="D156" s="252" t="s">
        <v>141</v>
      </c>
      <c r="E156" s="253">
        <v>6</v>
      </c>
      <c r="F156" s="254" t="s">
        <v>56</v>
      </c>
      <c r="G156" s="202"/>
      <c r="H156" s="202"/>
      <c r="I156" s="259"/>
    </row>
    <row r="157" spans="2:9" ht="20.25" customHeight="1">
      <c r="B157" s="178"/>
      <c r="C157" s="248"/>
      <c r="D157" s="248"/>
      <c r="E157" s="249"/>
      <c r="F157" s="250"/>
      <c r="G157" s="199"/>
      <c r="H157" s="199"/>
      <c r="I157" s="251"/>
    </row>
    <row r="158" spans="2:9" ht="20.25" customHeight="1">
      <c r="B158" s="179"/>
      <c r="C158" s="252" t="s">
        <v>101</v>
      </c>
      <c r="D158" s="252"/>
      <c r="E158" s="204">
        <v>1</v>
      </c>
      <c r="F158" s="254" t="s">
        <v>100</v>
      </c>
      <c r="G158" s="202"/>
      <c r="H158" s="201"/>
      <c r="I158" s="259"/>
    </row>
    <row r="159" spans="2:9" ht="20.25" customHeight="1">
      <c r="B159" s="178"/>
      <c r="C159" s="248"/>
      <c r="D159" s="248"/>
      <c r="E159" s="256"/>
      <c r="F159" s="250"/>
      <c r="G159" s="199"/>
      <c r="H159" s="200"/>
      <c r="I159" s="251"/>
    </row>
    <row r="160" spans="2:9" ht="20.25" customHeight="1">
      <c r="B160" s="179"/>
      <c r="C160" s="252" t="s">
        <v>151</v>
      </c>
      <c r="D160" s="252" t="s">
        <v>150</v>
      </c>
      <c r="E160" s="204">
        <v>16</v>
      </c>
      <c r="F160" s="254" t="s">
        <v>66</v>
      </c>
      <c r="G160" s="202"/>
      <c r="H160" s="201"/>
      <c r="I160" s="259"/>
    </row>
    <row r="161" spans="2:9" ht="20.25" customHeight="1">
      <c r="B161" s="178"/>
      <c r="C161" s="248"/>
      <c r="D161" s="248"/>
      <c r="E161" s="256"/>
      <c r="F161" s="250"/>
      <c r="G161" s="199"/>
      <c r="H161" s="200"/>
      <c r="I161" s="251"/>
    </row>
    <row r="162" spans="2:9" ht="20.25" customHeight="1">
      <c r="B162" s="179"/>
      <c r="C162" s="252" t="s">
        <v>152</v>
      </c>
      <c r="D162" s="252"/>
      <c r="E162" s="204">
        <v>4</v>
      </c>
      <c r="F162" s="254" t="s">
        <v>66</v>
      </c>
      <c r="G162" s="202"/>
      <c r="H162" s="201"/>
      <c r="I162" s="259"/>
    </row>
    <row r="163" spans="2:9" ht="20.25" customHeight="1">
      <c r="B163" s="178"/>
      <c r="C163" s="248"/>
      <c r="D163" s="248"/>
      <c r="E163" s="249"/>
      <c r="F163" s="250"/>
      <c r="G163" s="199"/>
      <c r="H163" s="199"/>
      <c r="I163" s="251"/>
    </row>
    <row r="164" spans="2:9" ht="20.25" customHeight="1">
      <c r="B164" s="179"/>
      <c r="C164" s="252" t="s">
        <v>263</v>
      </c>
      <c r="D164" s="252" t="s">
        <v>264</v>
      </c>
      <c r="E164" s="253">
        <v>4</v>
      </c>
      <c r="F164" s="254" t="s">
        <v>52</v>
      </c>
      <c r="G164" s="202"/>
      <c r="H164" s="202"/>
      <c r="I164" s="259"/>
    </row>
    <row r="165" spans="2:9" ht="20.25" customHeight="1">
      <c r="B165" s="178"/>
      <c r="C165" s="248"/>
      <c r="D165" s="248"/>
      <c r="E165" s="256"/>
      <c r="F165" s="250"/>
      <c r="G165" s="199"/>
      <c r="H165" s="200"/>
      <c r="I165" s="251"/>
    </row>
    <row r="166" spans="2:9" ht="20.25" customHeight="1">
      <c r="B166" s="179"/>
      <c r="C166" s="252" t="s">
        <v>153</v>
      </c>
      <c r="D166" s="252" t="s">
        <v>154</v>
      </c>
      <c r="E166" s="204">
        <v>1</v>
      </c>
      <c r="F166" s="254" t="s">
        <v>52</v>
      </c>
      <c r="G166" s="202"/>
      <c r="H166" s="201"/>
      <c r="I166" s="259"/>
    </row>
    <row r="167" spans="2:9" ht="20.25" customHeight="1">
      <c r="B167" s="178"/>
      <c r="C167" s="248"/>
      <c r="D167" s="248"/>
      <c r="E167" s="256"/>
      <c r="F167" s="250"/>
      <c r="G167" s="199"/>
      <c r="H167" s="200"/>
      <c r="I167" s="251"/>
    </row>
    <row r="168" spans="2:9" ht="20.25" customHeight="1">
      <c r="B168" s="179"/>
      <c r="C168" s="252" t="s">
        <v>155</v>
      </c>
      <c r="D168" s="252" t="s">
        <v>156</v>
      </c>
      <c r="E168" s="204">
        <v>1</v>
      </c>
      <c r="F168" s="254" t="s">
        <v>56</v>
      </c>
      <c r="G168" s="202"/>
      <c r="H168" s="201"/>
      <c r="I168" s="259"/>
    </row>
    <row r="169" spans="2:9" ht="20.25" customHeight="1">
      <c r="B169" s="178"/>
      <c r="C169" s="248"/>
      <c r="D169" s="248"/>
      <c r="E169" s="249"/>
      <c r="F169" s="250"/>
      <c r="G169" s="199"/>
      <c r="H169" s="199"/>
      <c r="I169" s="251"/>
    </row>
    <row r="170" spans="2:9" ht="20.25" customHeight="1">
      <c r="B170" s="179"/>
      <c r="C170" s="252" t="s">
        <v>58</v>
      </c>
      <c r="D170" s="252" t="s">
        <v>61</v>
      </c>
      <c r="E170" s="204">
        <v>1</v>
      </c>
      <c r="F170" s="254" t="s">
        <v>59</v>
      </c>
      <c r="G170" s="202"/>
      <c r="H170" s="201"/>
      <c r="I170" s="255"/>
    </row>
    <row r="171" spans="2:9" ht="20.25" customHeight="1">
      <c r="B171" s="178"/>
      <c r="C171" s="248"/>
      <c r="D171" s="248"/>
      <c r="E171" s="249"/>
      <c r="F171" s="250"/>
      <c r="G171" s="199"/>
      <c r="H171" s="199"/>
      <c r="I171" s="251"/>
    </row>
    <row r="172" spans="2:9" ht="20.25" customHeight="1">
      <c r="B172" s="179"/>
      <c r="C172" s="252" t="s">
        <v>84</v>
      </c>
      <c r="D172" s="252" t="s">
        <v>149</v>
      </c>
      <c r="E172" s="204">
        <v>1</v>
      </c>
      <c r="F172" s="254" t="s">
        <v>56</v>
      </c>
      <c r="G172" s="202"/>
      <c r="H172" s="201"/>
      <c r="I172" s="258"/>
    </row>
    <row r="173" spans="2:9" ht="20.25" customHeight="1">
      <c r="B173" s="178"/>
      <c r="C173" s="248"/>
      <c r="D173" s="248"/>
      <c r="E173" s="256"/>
      <c r="F173" s="250"/>
      <c r="G173" s="199"/>
      <c r="H173" s="200"/>
      <c r="I173" s="251"/>
    </row>
    <row r="174" spans="2:9" ht="20.25" customHeight="1">
      <c r="B174" s="179"/>
      <c r="C174" s="252" t="s">
        <v>157</v>
      </c>
      <c r="D174" s="252"/>
      <c r="E174" s="204">
        <v>1</v>
      </c>
      <c r="F174" s="254" t="s">
        <v>66</v>
      </c>
      <c r="G174" s="202"/>
      <c r="H174" s="201"/>
      <c r="I174" s="259"/>
    </row>
    <row r="175" spans="2:9" ht="20.25" customHeight="1">
      <c r="B175" s="178"/>
      <c r="C175" s="248"/>
      <c r="D175" s="248"/>
      <c r="E175" s="249"/>
      <c r="F175" s="250"/>
      <c r="G175" s="199"/>
      <c r="H175" s="199"/>
      <c r="I175" s="251"/>
    </row>
    <row r="176" spans="2:9" ht="20.25" customHeight="1">
      <c r="B176" s="179"/>
      <c r="C176" s="252" t="s">
        <v>85</v>
      </c>
      <c r="D176" s="252" t="s">
        <v>158</v>
      </c>
      <c r="E176" s="204">
        <v>1</v>
      </c>
      <c r="F176" s="254" t="s">
        <v>86</v>
      </c>
      <c r="G176" s="202"/>
      <c r="H176" s="201"/>
      <c r="I176" s="258"/>
    </row>
    <row r="177" spans="2:9" ht="20.25" customHeight="1">
      <c r="B177" s="178"/>
      <c r="C177" s="248"/>
      <c r="D177" s="248"/>
      <c r="E177" s="249"/>
      <c r="F177" s="250"/>
      <c r="G177" s="199"/>
      <c r="H177" s="199"/>
      <c r="I177" s="251"/>
    </row>
    <row r="178" spans="2:9" ht="20.25" customHeight="1">
      <c r="B178" s="179"/>
      <c r="C178" s="252" t="s">
        <v>85</v>
      </c>
      <c r="D178" s="252" t="s">
        <v>159</v>
      </c>
      <c r="E178" s="204">
        <v>2</v>
      </c>
      <c r="F178" s="254" t="s">
        <v>86</v>
      </c>
      <c r="G178" s="202"/>
      <c r="H178" s="201"/>
      <c r="I178" s="258"/>
    </row>
    <row r="179" spans="2:9" ht="20.25" customHeight="1">
      <c r="B179" s="178"/>
      <c r="C179" s="248"/>
      <c r="D179" s="248"/>
      <c r="E179" s="249"/>
      <c r="F179" s="250"/>
      <c r="G179" s="199"/>
      <c r="H179" s="199"/>
      <c r="I179" s="251"/>
    </row>
    <row r="180" spans="2:9" ht="20.25" customHeight="1">
      <c r="B180" s="179"/>
      <c r="C180" s="252" t="s">
        <v>85</v>
      </c>
      <c r="D180" s="252" t="s">
        <v>109</v>
      </c>
      <c r="E180" s="204">
        <v>2</v>
      </c>
      <c r="F180" s="254" t="s">
        <v>86</v>
      </c>
      <c r="G180" s="202"/>
      <c r="H180" s="201"/>
      <c r="I180" s="258"/>
    </row>
    <row r="181" spans="2:9" ht="20.25" customHeight="1">
      <c r="B181" s="178"/>
      <c r="C181" s="248"/>
      <c r="D181" s="248"/>
      <c r="E181" s="256"/>
      <c r="F181" s="250"/>
      <c r="G181" s="199"/>
      <c r="H181" s="200"/>
      <c r="I181" s="251"/>
    </row>
    <row r="182" spans="2:9" ht="20.25" customHeight="1">
      <c r="B182" s="179"/>
      <c r="C182" s="252" t="s">
        <v>209</v>
      </c>
      <c r="D182" s="252"/>
      <c r="E182" s="204">
        <v>4</v>
      </c>
      <c r="F182" s="254" t="s">
        <v>210</v>
      </c>
      <c r="G182" s="202"/>
      <c r="H182" s="201"/>
      <c r="I182" s="259"/>
    </row>
    <row r="183" spans="2:9" ht="20.25" customHeight="1">
      <c r="B183" s="178"/>
      <c r="C183" s="248"/>
      <c r="D183" s="248"/>
      <c r="E183" s="256"/>
      <c r="F183" s="250"/>
      <c r="G183" s="199"/>
      <c r="H183" s="200"/>
      <c r="I183" s="251"/>
    </row>
    <row r="184" spans="2:9" ht="20.25" customHeight="1">
      <c r="B184" s="179"/>
      <c r="C184" s="252" t="s">
        <v>103</v>
      </c>
      <c r="D184" s="252"/>
      <c r="E184" s="204">
        <v>28</v>
      </c>
      <c r="F184" s="254" t="s">
        <v>56</v>
      </c>
      <c r="G184" s="202"/>
      <c r="H184" s="201"/>
      <c r="I184" s="259"/>
    </row>
    <row r="185" spans="2:9" ht="20.25" customHeight="1">
      <c r="B185" s="178"/>
      <c r="C185" s="248"/>
      <c r="D185" s="248"/>
      <c r="E185" s="256"/>
      <c r="F185" s="250"/>
      <c r="G185" s="199"/>
      <c r="H185" s="199"/>
      <c r="I185" s="251"/>
    </row>
    <row r="186" spans="2:9" ht="20.25" customHeight="1">
      <c r="B186" s="179"/>
      <c r="C186" s="252" t="s">
        <v>233</v>
      </c>
      <c r="D186" s="252" t="s">
        <v>234</v>
      </c>
      <c r="E186" s="204">
        <v>14</v>
      </c>
      <c r="F186" s="254" t="s">
        <v>52</v>
      </c>
      <c r="G186" s="202"/>
      <c r="H186" s="202"/>
      <c r="I186" s="259"/>
    </row>
    <row r="187" spans="2:9" ht="20.25" customHeight="1">
      <c r="B187" s="178"/>
      <c r="C187" s="248"/>
      <c r="D187" s="248"/>
      <c r="E187" s="256"/>
      <c r="F187" s="250"/>
      <c r="G187" s="199"/>
      <c r="H187" s="199"/>
      <c r="I187" s="251"/>
    </row>
    <row r="188" spans="2:9" ht="20.25" customHeight="1">
      <c r="B188" s="179"/>
      <c r="C188" s="252" t="s">
        <v>233</v>
      </c>
      <c r="D188" s="252" t="s">
        <v>235</v>
      </c>
      <c r="E188" s="204">
        <v>6</v>
      </c>
      <c r="F188" s="254" t="s">
        <v>52</v>
      </c>
      <c r="G188" s="202"/>
      <c r="H188" s="202"/>
      <c r="I188" s="259"/>
    </row>
    <row r="189" spans="2:9" ht="20.25" customHeight="1">
      <c r="B189" s="178"/>
      <c r="C189" s="248"/>
      <c r="D189" s="248"/>
      <c r="E189" s="256"/>
      <c r="F189" s="250"/>
      <c r="G189" s="199"/>
      <c r="H189" s="199"/>
      <c r="I189" s="251"/>
    </row>
    <row r="190" spans="2:9" ht="20.25" customHeight="1">
      <c r="B190" s="179"/>
      <c r="C190" s="252" t="s">
        <v>236</v>
      </c>
      <c r="D190" s="252" t="s">
        <v>237</v>
      </c>
      <c r="E190" s="204">
        <v>14</v>
      </c>
      <c r="F190" s="254" t="s">
        <v>148</v>
      </c>
      <c r="G190" s="202"/>
      <c r="H190" s="202"/>
      <c r="I190" s="259"/>
    </row>
    <row r="191" spans="2:9" ht="20.25" customHeight="1">
      <c r="B191" s="178"/>
      <c r="C191" s="248"/>
      <c r="D191" s="248"/>
      <c r="E191" s="256"/>
      <c r="F191" s="250"/>
      <c r="G191" s="199"/>
      <c r="H191" s="199"/>
      <c r="I191" s="251"/>
    </row>
    <row r="192" spans="2:9" ht="20.25" customHeight="1">
      <c r="B192" s="179"/>
      <c r="C192" s="252" t="s">
        <v>236</v>
      </c>
      <c r="D192" s="252" t="s">
        <v>238</v>
      </c>
      <c r="E192" s="204">
        <v>6</v>
      </c>
      <c r="F192" s="254" t="s">
        <v>148</v>
      </c>
      <c r="G192" s="202"/>
      <c r="H192" s="202"/>
      <c r="I192" s="259"/>
    </row>
    <row r="193" spans="2:9" ht="20.25" customHeight="1">
      <c r="B193" s="178"/>
      <c r="C193" s="248"/>
      <c r="D193" s="248"/>
      <c r="E193" s="256"/>
      <c r="F193" s="250"/>
      <c r="G193" s="199"/>
      <c r="H193" s="199"/>
      <c r="I193" s="251"/>
    </row>
    <row r="194" spans="2:9" ht="20.25" customHeight="1">
      <c r="B194" s="179"/>
      <c r="C194" s="252" t="s">
        <v>239</v>
      </c>
      <c r="D194" s="252" t="s">
        <v>238</v>
      </c>
      <c r="E194" s="204">
        <v>14</v>
      </c>
      <c r="F194" s="254" t="s">
        <v>52</v>
      </c>
      <c r="G194" s="202"/>
      <c r="H194" s="202"/>
      <c r="I194" s="259"/>
    </row>
    <row r="195" spans="2:9" ht="20.25" customHeight="1">
      <c r="B195" s="178"/>
      <c r="C195" s="248"/>
      <c r="D195" s="248"/>
      <c r="E195" s="256"/>
      <c r="F195" s="250"/>
      <c r="G195" s="199"/>
      <c r="H195" s="199"/>
      <c r="I195" s="251"/>
    </row>
    <row r="196" spans="2:9" ht="20.25" customHeight="1">
      <c r="B196" s="179"/>
      <c r="C196" s="252" t="s">
        <v>239</v>
      </c>
      <c r="D196" s="252" t="s">
        <v>240</v>
      </c>
      <c r="E196" s="204">
        <v>6</v>
      </c>
      <c r="F196" s="254" t="s">
        <v>52</v>
      </c>
      <c r="G196" s="202"/>
      <c r="H196" s="202"/>
      <c r="I196" s="259"/>
    </row>
    <row r="197" spans="2:9" ht="20.25" customHeight="1">
      <c r="B197" s="178"/>
      <c r="C197" s="248"/>
      <c r="D197" s="248"/>
      <c r="E197" s="256"/>
      <c r="F197" s="250"/>
      <c r="G197" s="199"/>
      <c r="H197" s="200"/>
      <c r="I197" s="251"/>
    </row>
    <row r="198" spans="2:9" ht="20.25" customHeight="1">
      <c r="B198" s="179"/>
      <c r="C198" s="252" t="s">
        <v>89</v>
      </c>
      <c r="D198" s="252" t="s">
        <v>160</v>
      </c>
      <c r="E198" s="204">
        <v>227</v>
      </c>
      <c r="F198" s="254" t="s">
        <v>90</v>
      </c>
      <c r="G198" s="202"/>
      <c r="H198" s="201"/>
      <c r="I198" s="258"/>
    </row>
    <row r="199" spans="2:9" ht="20.25" customHeight="1">
      <c r="B199" s="178"/>
      <c r="C199" s="248"/>
      <c r="D199" s="248"/>
      <c r="E199" s="256"/>
      <c r="F199" s="250"/>
      <c r="G199" s="199"/>
      <c r="H199" s="200"/>
      <c r="I199" s="251"/>
    </row>
    <row r="200" spans="2:9" ht="20.25" customHeight="1">
      <c r="B200" s="179"/>
      <c r="C200" s="252" t="s">
        <v>91</v>
      </c>
      <c r="D200" s="252" t="s">
        <v>160</v>
      </c>
      <c r="E200" s="204">
        <v>205</v>
      </c>
      <c r="F200" s="254" t="s">
        <v>90</v>
      </c>
      <c r="G200" s="202"/>
      <c r="H200" s="201"/>
      <c r="I200" s="258"/>
    </row>
    <row r="201" spans="2:9" ht="20.25" customHeight="1">
      <c r="B201" s="178"/>
      <c r="C201" s="248"/>
      <c r="D201" s="248"/>
      <c r="E201" s="256"/>
      <c r="F201" s="250"/>
      <c r="G201" s="199"/>
      <c r="H201" s="200"/>
      <c r="I201" s="251"/>
    </row>
    <row r="202" spans="2:9" ht="20.25" customHeight="1">
      <c r="B202" s="179"/>
      <c r="C202" s="252" t="s">
        <v>92</v>
      </c>
      <c r="D202" s="252"/>
      <c r="E202" s="204">
        <v>22</v>
      </c>
      <c r="F202" s="254" t="s">
        <v>90</v>
      </c>
      <c r="G202" s="202"/>
      <c r="H202" s="201"/>
      <c r="I202" s="258"/>
    </row>
    <row r="203" spans="2:9" ht="20.25" customHeight="1">
      <c r="B203" s="178"/>
      <c r="C203" s="248"/>
      <c r="D203" s="248" t="s">
        <v>272</v>
      </c>
      <c r="E203" s="249"/>
      <c r="F203" s="250"/>
      <c r="G203" s="199"/>
      <c r="H203" s="199"/>
      <c r="I203" s="251"/>
    </row>
    <row r="204" spans="2:9" ht="20.25" customHeight="1">
      <c r="B204" s="179"/>
      <c r="C204" s="252" t="s">
        <v>270</v>
      </c>
      <c r="D204" s="252" t="s">
        <v>273</v>
      </c>
      <c r="E204" s="253">
        <v>0.9</v>
      </c>
      <c r="F204" s="254" t="s">
        <v>90</v>
      </c>
      <c r="G204" s="202"/>
      <c r="H204" s="202"/>
      <c r="I204" s="259"/>
    </row>
    <row r="205" spans="2:9" ht="20.25" customHeight="1">
      <c r="B205" s="178"/>
      <c r="C205" s="248"/>
      <c r="D205" s="248"/>
      <c r="E205" s="249"/>
      <c r="F205" s="250"/>
      <c r="G205" s="199"/>
      <c r="H205" s="199"/>
      <c r="I205" s="251"/>
    </row>
    <row r="206" spans="2:9" ht="20.25" customHeight="1">
      <c r="B206" s="179"/>
      <c r="C206" s="252" t="s">
        <v>271</v>
      </c>
      <c r="D206" s="252" t="s">
        <v>265</v>
      </c>
      <c r="E206" s="253">
        <v>0.4</v>
      </c>
      <c r="F206" s="254" t="s">
        <v>90</v>
      </c>
      <c r="G206" s="202"/>
      <c r="H206" s="202"/>
      <c r="I206" s="259"/>
    </row>
    <row r="207" spans="2:9" ht="20.25" customHeight="1">
      <c r="B207" s="178"/>
      <c r="C207" s="248"/>
      <c r="D207" s="248"/>
      <c r="E207" s="249"/>
      <c r="F207" s="250"/>
      <c r="G207" s="199"/>
      <c r="H207" s="199"/>
      <c r="I207" s="251"/>
    </row>
    <row r="208" spans="2:9" ht="20.25" customHeight="1">
      <c r="B208" s="179"/>
      <c r="C208" s="252" t="s">
        <v>267</v>
      </c>
      <c r="D208" s="252"/>
      <c r="E208" s="253">
        <v>0.4</v>
      </c>
      <c r="F208" s="254" t="s">
        <v>90</v>
      </c>
      <c r="G208" s="202"/>
      <c r="H208" s="202"/>
      <c r="I208" s="259"/>
    </row>
    <row r="209" spans="2:9" ht="20.25" customHeight="1">
      <c r="B209" s="178"/>
      <c r="C209" s="248"/>
      <c r="D209" s="248"/>
      <c r="E209" s="249"/>
      <c r="F209" s="250"/>
      <c r="G209" s="199"/>
      <c r="H209" s="199"/>
      <c r="I209" s="251"/>
    </row>
    <row r="210" spans="2:9" ht="20.25" customHeight="1">
      <c r="B210" s="179"/>
      <c r="C210" s="252" t="s">
        <v>266</v>
      </c>
      <c r="D210" s="252" t="s">
        <v>265</v>
      </c>
      <c r="E210" s="253">
        <v>11</v>
      </c>
      <c r="F210" s="254" t="s">
        <v>90</v>
      </c>
      <c r="G210" s="202"/>
      <c r="H210" s="202"/>
      <c r="I210" s="259"/>
    </row>
    <row r="211" spans="2:9" ht="20.25" customHeight="1">
      <c r="B211" s="178"/>
      <c r="C211" s="248"/>
      <c r="D211" s="248"/>
      <c r="E211" s="249"/>
      <c r="F211" s="250"/>
      <c r="G211" s="199"/>
      <c r="H211" s="199"/>
      <c r="I211" s="251"/>
    </row>
    <row r="212" spans="2:9" ht="20.25" customHeight="1">
      <c r="B212" s="179"/>
      <c r="C212" s="252" t="s">
        <v>268</v>
      </c>
      <c r="D212" s="252" t="s">
        <v>269</v>
      </c>
      <c r="E212" s="253">
        <v>11</v>
      </c>
      <c r="F212" s="254" t="s">
        <v>90</v>
      </c>
      <c r="G212" s="202"/>
      <c r="H212" s="202"/>
      <c r="I212" s="259"/>
    </row>
    <row r="213" spans="2:9" ht="20.25" customHeight="1">
      <c r="B213" s="178"/>
      <c r="C213" s="248"/>
      <c r="D213" s="248"/>
      <c r="E213" s="249"/>
      <c r="F213" s="250"/>
      <c r="G213" s="199"/>
      <c r="H213" s="199"/>
      <c r="I213" s="251"/>
    </row>
    <row r="214" spans="2:9" ht="20.25" customHeight="1">
      <c r="B214" s="179"/>
      <c r="C214" s="252" t="s">
        <v>274</v>
      </c>
      <c r="D214" s="252" t="s">
        <v>277</v>
      </c>
      <c r="E214" s="253">
        <v>48</v>
      </c>
      <c r="F214" s="254" t="s">
        <v>276</v>
      </c>
      <c r="G214" s="202"/>
      <c r="H214" s="202"/>
      <c r="I214" s="259"/>
    </row>
    <row r="215" spans="2:9" ht="20.25" customHeight="1">
      <c r="B215" s="178"/>
      <c r="C215" s="248"/>
      <c r="D215" s="248"/>
      <c r="E215" s="249"/>
      <c r="F215" s="250"/>
      <c r="G215" s="199"/>
      <c r="H215" s="199"/>
      <c r="I215" s="251"/>
    </row>
    <row r="216" spans="2:9" ht="20.25" customHeight="1">
      <c r="B216" s="179"/>
      <c r="C216" s="252" t="s">
        <v>275</v>
      </c>
      <c r="D216" s="252" t="s">
        <v>278</v>
      </c>
      <c r="E216" s="253">
        <v>48</v>
      </c>
      <c r="F216" s="254" t="s">
        <v>276</v>
      </c>
      <c r="G216" s="202"/>
      <c r="H216" s="202"/>
      <c r="I216" s="259"/>
    </row>
    <row r="217" spans="2:9" ht="20.25" customHeight="1">
      <c r="B217" s="178"/>
      <c r="C217" s="248"/>
      <c r="D217" s="248"/>
      <c r="E217" s="256"/>
      <c r="F217" s="250"/>
      <c r="G217" s="199"/>
      <c r="H217" s="200"/>
      <c r="I217" s="251"/>
    </row>
    <row r="218" spans="2:9" ht="20.25" customHeight="1">
      <c r="B218" s="179"/>
      <c r="C218" s="252" t="s">
        <v>98</v>
      </c>
      <c r="D218" s="252" t="s">
        <v>99</v>
      </c>
      <c r="E218" s="204">
        <v>9</v>
      </c>
      <c r="F218" s="254" t="s">
        <v>52</v>
      </c>
      <c r="G218" s="202"/>
      <c r="H218" s="201"/>
      <c r="I218" s="258"/>
    </row>
    <row r="219" spans="2:9" ht="20.25" customHeight="1">
      <c r="B219" s="178"/>
      <c r="C219" s="248"/>
      <c r="D219" s="248"/>
      <c r="E219" s="256"/>
      <c r="F219" s="250"/>
      <c r="G219" s="199"/>
      <c r="H219" s="200"/>
      <c r="I219" s="251"/>
    </row>
    <row r="220" spans="2:9" ht="20.25" customHeight="1">
      <c r="B220" s="230"/>
      <c r="C220" s="260" t="s">
        <v>87</v>
      </c>
      <c r="D220" s="260" t="s">
        <v>88</v>
      </c>
      <c r="E220" s="268">
        <v>298</v>
      </c>
      <c r="F220" s="262" t="s">
        <v>54</v>
      </c>
      <c r="G220" s="231"/>
      <c r="H220" s="269"/>
      <c r="I220" s="270"/>
    </row>
    <row r="221" spans="2:9" ht="20.25" customHeight="1">
      <c r="B221" s="228"/>
      <c r="C221" s="264"/>
      <c r="D221" s="264"/>
      <c r="E221" s="271"/>
      <c r="F221" s="266"/>
      <c r="G221" s="229"/>
      <c r="H221" s="272"/>
      <c r="I221" s="267"/>
    </row>
    <row r="222" spans="2:9" ht="20.25" customHeight="1">
      <c r="B222" s="179"/>
      <c r="C222" s="252" t="s">
        <v>161</v>
      </c>
      <c r="D222" s="252"/>
      <c r="E222" s="204">
        <v>1</v>
      </c>
      <c r="F222" s="254" t="s">
        <v>59</v>
      </c>
      <c r="G222" s="202"/>
      <c r="H222" s="201"/>
      <c r="I222" s="259"/>
    </row>
    <row r="223" spans="2:9" ht="20.25" customHeight="1">
      <c r="B223" s="178"/>
      <c r="C223" s="248"/>
      <c r="D223" s="248"/>
      <c r="E223" s="249"/>
      <c r="F223" s="250"/>
      <c r="G223" s="199"/>
      <c r="H223" s="199"/>
      <c r="I223" s="251"/>
    </row>
    <row r="224" spans="2:9" ht="20.25" customHeight="1">
      <c r="B224" s="179"/>
      <c r="C224" s="254" t="s">
        <v>68</v>
      </c>
      <c r="D224" s="252"/>
      <c r="E224" s="204"/>
      <c r="F224" s="254"/>
      <c r="G224" s="202"/>
      <c r="H224" s="201"/>
      <c r="I224" s="255"/>
    </row>
    <row r="225" spans="2:9" ht="20.25" customHeight="1">
      <c r="B225" s="178"/>
      <c r="C225" s="248"/>
      <c r="D225" s="248"/>
      <c r="E225" s="249"/>
      <c r="F225" s="250"/>
      <c r="G225" s="199">
        <v>0</v>
      </c>
      <c r="H225" s="199">
        <v>0</v>
      </c>
      <c r="I225" s="251"/>
    </row>
    <row r="226" spans="2:9" ht="20.25" customHeight="1">
      <c r="B226" s="179"/>
      <c r="C226" s="252"/>
      <c r="D226" s="252"/>
      <c r="E226" s="253"/>
      <c r="F226" s="254"/>
      <c r="G226" s="202">
        <v>0</v>
      </c>
      <c r="H226" s="202">
        <v>0</v>
      </c>
      <c r="I226" s="255"/>
    </row>
    <row r="227" spans="2:9" ht="20.25" customHeight="1">
      <c r="B227" s="178"/>
      <c r="C227" s="248"/>
      <c r="D227" s="248"/>
      <c r="E227" s="249"/>
      <c r="F227" s="250"/>
      <c r="G227" s="199">
        <v>0</v>
      </c>
      <c r="H227" s="199">
        <v>0</v>
      </c>
      <c r="I227" s="251"/>
    </row>
    <row r="228" spans="2:9" ht="20.25" customHeight="1">
      <c r="B228" s="192" t="s">
        <v>113</v>
      </c>
      <c r="C228" s="252" t="s">
        <v>110</v>
      </c>
      <c r="D228" s="252"/>
      <c r="E228" s="204"/>
      <c r="F228" s="254"/>
      <c r="G228" s="202">
        <v>0</v>
      </c>
      <c r="H228" s="201"/>
      <c r="I228" s="255"/>
    </row>
    <row r="229" spans="2:9" ht="20.25" customHeight="1">
      <c r="B229" s="178"/>
      <c r="C229" s="248"/>
      <c r="D229" s="248"/>
      <c r="E229" s="249"/>
      <c r="F229" s="250"/>
      <c r="G229" s="199"/>
      <c r="H229" s="199"/>
      <c r="I229" s="251"/>
    </row>
    <row r="230" spans="2:9" ht="20.25" customHeight="1">
      <c r="B230" s="179"/>
      <c r="C230" s="252" t="s">
        <v>53</v>
      </c>
      <c r="D230" s="252" t="s">
        <v>165</v>
      </c>
      <c r="E230" s="204">
        <v>148</v>
      </c>
      <c r="F230" s="254" t="s">
        <v>54</v>
      </c>
      <c r="G230" s="202"/>
      <c r="H230" s="201"/>
      <c r="I230" s="258"/>
    </row>
    <row r="231" spans="2:9" ht="20.25" customHeight="1">
      <c r="B231" s="178"/>
      <c r="C231" s="248"/>
      <c r="D231" s="248"/>
      <c r="E231" s="249"/>
      <c r="F231" s="250"/>
      <c r="G231" s="199"/>
      <c r="H231" s="199"/>
      <c r="I231" s="251"/>
    </row>
    <row r="232" spans="2:9" ht="20.25" customHeight="1">
      <c r="B232" s="179"/>
      <c r="C232" s="252" t="s">
        <v>53</v>
      </c>
      <c r="D232" s="252" t="s">
        <v>166</v>
      </c>
      <c r="E232" s="204">
        <v>106</v>
      </c>
      <c r="F232" s="254" t="s">
        <v>54</v>
      </c>
      <c r="G232" s="202"/>
      <c r="H232" s="201"/>
      <c r="I232" s="258"/>
    </row>
    <row r="233" spans="2:9" ht="20.25" customHeight="1">
      <c r="B233" s="178"/>
      <c r="C233" s="248"/>
      <c r="D233" s="248"/>
      <c r="E233" s="249"/>
      <c r="F233" s="250"/>
      <c r="G233" s="199"/>
      <c r="H233" s="199"/>
      <c r="I233" s="251"/>
    </row>
    <row r="234" spans="2:9" ht="20.25" customHeight="1">
      <c r="B234" s="179"/>
      <c r="C234" s="252" t="s">
        <v>53</v>
      </c>
      <c r="D234" s="252" t="s">
        <v>167</v>
      </c>
      <c r="E234" s="204">
        <v>228</v>
      </c>
      <c r="F234" s="254" t="s">
        <v>54</v>
      </c>
      <c r="G234" s="202"/>
      <c r="H234" s="201"/>
      <c r="I234" s="258"/>
    </row>
    <row r="235" spans="2:9" ht="20.25" customHeight="1">
      <c r="B235" s="178"/>
      <c r="C235" s="248"/>
      <c r="D235" s="248"/>
      <c r="E235" s="249"/>
      <c r="F235" s="250"/>
      <c r="G235" s="199"/>
      <c r="H235" s="199"/>
      <c r="I235" s="251"/>
    </row>
    <row r="236" spans="2:9" ht="20.25" customHeight="1">
      <c r="B236" s="179"/>
      <c r="C236" s="252" t="s">
        <v>53</v>
      </c>
      <c r="D236" s="252" t="s">
        <v>111</v>
      </c>
      <c r="E236" s="204">
        <v>31</v>
      </c>
      <c r="F236" s="254" t="s">
        <v>54</v>
      </c>
      <c r="G236" s="202"/>
      <c r="H236" s="201"/>
      <c r="I236" s="258"/>
    </row>
    <row r="237" spans="2:9" ht="20.25" customHeight="1">
      <c r="B237" s="178"/>
      <c r="C237" s="248"/>
      <c r="D237" s="248"/>
      <c r="E237" s="249"/>
      <c r="F237" s="250"/>
      <c r="G237" s="199"/>
      <c r="H237" s="199"/>
      <c r="I237" s="251"/>
    </row>
    <row r="238" spans="2:9" ht="20.25" customHeight="1">
      <c r="B238" s="179"/>
      <c r="C238" s="252" t="s">
        <v>53</v>
      </c>
      <c r="D238" s="252" t="s">
        <v>163</v>
      </c>
      <c r="E238" s="204">
        <v>7</v>
      </c>
      <c r="F238" s="254" t="s">
        <v>54</v>
      </c>
      <c r="G238" s="202"/>
      <c r="H238" s="201"/>
      <c r="I238" s="258"/>
    </row>
    <row r="239" spans="2:9" ht="20.25" customHeight="1">
      <c r="B239" s="178"/>
      <c r="C239" s="248"/>
      <c r="D239" s="248"/>
      <c r="E239" s="249"/>
      <c r="F239" s="250"/>
      <c r="G239" s="199"/>
      <c r="H239" s="199"/>
      <c r="I239" s="251"/>
    </row>
    <row r="240" spans="2:9" ht="20.25" customHeight="1">
      <c r="B240" s="179"/>
      <c r="C240" s="252" t="s">
        <v>53</v>
      </c>
      <c r="D240" s="252" t="s">
        <v>162</v>
      </c>
      <c r="E240" s="204">
        <v>31</v>
      </c>
      <c r="F240" s="254" t="s">
        <v>54</v>
      </c>
      <c r="G240" s="202"/>
      <c r="H240" s="201"/>
      <c r="I240" s="258"/>
    </row>
    <row r="241" spans="2:9" ht="20.25" customHeight="1">
      <c r="B241" s="178"/>
      <c r="C241" s="248"/>
      <c r="D241" s="248"/>
      <c r="E241" s="249"/>
      <c r="F241" s="250"/>
      <c r="G241" s="199"/>
      <c r="H241" s="199"/>
      <c r="I241" s="251"/>
    </row>
    <row r="242" spans="2:9" ht="20.25" customHeight="1">
      <c r="B242" s="179"/>
      <c r="C242" s="252" t="s">
        <v>53</v>
      </c>
      <c r="D242" s="252" t="s">
        <v>164</v>
      </c>
      <c r="E242" s="204">
        <v>7</v>
      </c>
      <c r="F242" s="254" t="s">
        <v>54</v>
      </c>
      <c r="G242" s="202"/>
      <c r="H242" s="201"/>
      <c r="I242" s="258"/>
    </row>
    <row r="243" spans="2:9" ht="20.25" customHeight="1">
      <c r="B243" s="178"/>
      <c r="C243" s="248"/>
      <c r="D243" s="248"/>
      <c r="E243" s="249"/>
      <c r="F243" s="250"/>
      <c r="G243" s="199"/>
      <c r="H243" s="199"/>
      <c r="I243" s="251"/>
    </row>
    <row r="244" spans="2:9" ht="20.25" customHeight="1">
      <c r="B244" s="179"/>
      <c r="C244" s="252" t="s">
        <v>53</v>
      </c>
      <c r="D244" s="252" t="s">
        <v>168</v>
      </c>
      <c r="E244" s="204">
        <v>111</v>
      </c>
      <c r="F244" s="254" t="s">
        <v>54</v>
      </c>
      <c r="G244" s="202"/>
      <c r="H244" s="201"/>
      <c r="I244" s="258"/>
    </row>
    <row r="245" spans="2:9" ht="20.25" customHeight="1">
      <c r="B245" s="178"/>
      <c r="C245" s="248"/>
      <c r="D245" s="248"/>
      <c r="E245" s="249"/>
      <c r="F245" s="250"/>
      <c r="G245" s="199"/>
      <c r="H245" s="199"/>
      <c r="I245" s="251"/>
    </row>
    <row r="246" spans="2:9" ht="20.25" customHeight="1">
      <c r="B246" s="179"/>
      <c r="C246" s="252" t="s">
        <v>53</v>
      </c>
      <c r="D246" s="252" t="s">
        <v>169</v>
      </c>
      <c r="E246" s="204">
        <v>4</v>
      </c>
      <c r="F246" s="254" t="s">
        <v>54</v>
      </c>
      <c r="G246" s="202"/>
      <c r="H246" s="201"/>
      <c r="I246" s="258"/>
    </row>
    <row r="247" spans="2:9" ht="20.25" customHeight="1">
      <c r="B247" s="178"/>
      <c r="C247" s="248"/>
      <c r="D247" s="248"/>
      <c r="E247" s="249"/>
      <c r="F247" s="250"/>
      <c r="G247" s="199"/>
      <c r="H247" s="199"/>
      <c r="I247" s="251"/>
    </row>
    <row r="248" spans="2:9" ht="20.25" customHeight="1">
      <c r="B248" s="179"/>
      <c r="C248" s="252" t="s">
        <v>53</v>
      </c>
      <c r="D248" s="252" t="s">
        <v>170</v>
      </c>
      <c r="E248" s="204">
        <v>7</v>
      </c>
      <c r="F248" s="254" t="s">
        <v>54</v>
      </c>
      <c r="G248" s="202"/>
      <c r="H248" s="201"/>
      <c r="I248" s="258"/>
    </row>
    <row r="249" spans="2:9" ht="20.25" customHeight="1">
      <c r="B249" s="178"/>
      <c r="C249" s="248"/>
      <c r="D249" s="248"/>
      <c r="E249" s="249"/>
      <c r="F249" s="250"/>
      <c r="G249" s="199"/>
      <c r="H249" s="199"/>
      <c r="I249" s="251"/>
    </row>
    <row r="250" spans="2:9" ht="20.25" customHeight="1">
      <c r="B250" s="179"/>
      <c r="C250" s="252" t="s">
        <v>211</v>
      </c>
      <c r="D250" s="252" t="s">
        <v>212</v>
      </c>
      <c r="E250" s="204">
        <v>31</v>
      </c>
      <c r="F250" s="254" t="s">
        <v>54</v>
      </c>
      <c r="G250" s="202"/>
      <c r="H250" s="201"/>
      <c r="I250" s="258"/>
    </row>
    <row r="251" spans="2:9" ht="20.25" customHeight="1">
      <c r="B251" s="178"/>
      <c r="C251" s="248"/>
      <c r="D251" s="248"/>
      <c r="E251" s="249"/>
      <c r="F251" s="250"/>
      <c r="G251" s="199"/>
      <c r="H251" s="199"/>
      <c r="I251" s="251"/>
    </row>
    <row r="252" spans="2:9" ht="20.25" customHeight="1">
      <c r="B252" s="179"/>
      <c r="C252" s="252" t="s">
        <v>211</v>
      </c>
      <c r="D252" s="252" t="s">
        <v>213</v>
      </c>
      <c r="E252" s="204">
        <v>7</v>
      </c>
      <c r="F252" s="254" t="s">
        <v>54</v>
      </c>
      <c r="G252" s="202"/>
      <c r="H252" s="201"/>
      <c r="I252" s="258"/>
    </row>
    <row r="253" spans="2:9" ht="20.25" customHeight="1">
      <c r="B253" s="178"/>
      <c r="C253" s="248"/>
      <c r="D253" s="248"/>
      <c r="E253" s="256"/>
      <c r="F253" s="250"/>
      <c r="G253" s="199"/>
      <c r="H253" s="200"/>
      <c r="I253" s="251"/>
    </row>
    <row r="254" spans="2:9" ht="20.25" customHeight="1">
      <c r="B254" s="179"/>
      <c r="C254" s="252" t="s">
        <v>55</v>
      </c>
      <c r="D254" s="252" t="s">
        <v>80</v>
      </c>
      <c r="E254" s="204">
        <v>188</v>
      </c>
      <c r="F254" s="254" t="s">
        <v>54</v>
      </c>
      <c r="G254" s="202"/>
      <c r="H254" s="201"/>
      <c r="I254" s="258"/>
    </row>
    <row r="255" spans="2:9" ht="20.25" customHeight="1">
      <c r="B255" s="178"/>
      <c r="C255" s="248"/>
      <c r="D255" s="248"/>
      <c r="E255" s="256"/>
      <c r="F255" s="250"/>
      <c r="G255" s="199"/>
      <c r="H255" s="200"/>
      <c r="I255" s="251"/>
    </row>
    <row r="256" spans="2:9" ht="20.25" customHeight="1">
      <c r="B256" s="179"/>
      <c r="C256" s="252" t="s">
        <v>55</v>
      </c>
      <c r="D256" s="252" t="s">
        <v>81</v>
      </c>
      <c r="E256" s="204">
        <v>82</v>
      </c>
      <c r="F256" s="254" t="s">
        <v>54</v>
      </c>
      <c r="G256" s="202"/>
      <c r="H256" s="201"/>
      <c r="I256" s="258"/>
    </row>
    <row r="257" spans="2:9" ht="20.25" customHeight="1">
      <c r="B257" s="178"/>
      <c r="C257" s="248"/>
      <c r="D257" s="248"/>
      <c r="E257" s="249"/>
      <c r="F257" s="250"/>
      <c r="G257" s="199"/>
      <c r="H257" s="199"/>
      <c r="I257" s="251"/>
    </row>
    <row r="258" spans="2:9" ht="20.25" customHeight="1">
      <c r="B258" s="179"/>
      <c r="C258" s="252" t="s">
        <v>55</v>
      </c>
      <c r="D258" s="252" t="s">
        <v>122</v>
      </c>
      <c r="E258" s="204">
        <v>8</v>
      </c>
      <c r="F258" s="254" t="s">
        <v>54</v>
      </c>
      <c r="G258" s="202"/>
      <c r="H258" s="201"/>
      <c r="I258" s="258"/>
    </row>
    <row r="259" spans="2:9" ht="20.25" customHeight="1">
      <c r="B259" s="178"/>
      <c r="C259" s="248"/>
      <c r="D259" s="248"/>
      <c r="E259" s="249"/>
      <c r="F259" s="250"/>
      <c r="G259" s="199"/>
      <c r="H259" s="199"/>
      <c r="I259" s="251"/>
    </row>
    <row r="260" spans="2:9" ht="20.25" customHeight="1">
      <c r="B260" s="179"/>
      <c r="C260" s="252" t="s">
        <v>55</v>
      </c>
      <c r="D260" s="252" t="s">
        <v>77</v>
      </c>
      <c r="E260" s="204">
        <v>4</v>
      </c>
      <c r="F260" s="254" t="s">
        <v>54</v>
      </c>
      <c r="G260" s="202"/>
      <c r="H260" s="201"/>
      <c r="I260" s="258"/>
    </row>
    <row r="261" spans="2:9" ht="20.25" customHeight="1">
      <c r="B261" s="178"/>
      <c r="C261" s="248"/>
      <c r="D261" s="248"/>
      <c r="E261" s="249"/>
      <c r="F261" s="250"/>
      <c r="G261" s="199"/>
      <c r="H261" s="199"/>
      <c r="I261" s="251"/>
    </row>
    <row r="262" spans="2:9" ht="20.25" customHeight="1">
      <c r="B262" s="179"/>
      <c r="C262" s="252" t="s">
        <v>55</v>
      </c>
      <c r="D262" s="252" t="s">
        <v>138</v>
      </c>
      <c r="E262" s="204">
        <v>6</v>
      </c>
      <c r="F262" s="254" t="s">
        <v>54</v>
      </c>
      <c r="G262" s="202"/>
      <c r="H262" s="201"/>
      <c r="I262" s="258"/>
    </row>
    <row r="263" spans="2:9" ht="20.25" customHeight="1">
      <c r="B263" s="178"/>
      <c r="C263" s="248"/>
      <c r="D263" s="248"/>
      <c r="E263" s="249"/>
      <c r="F263" s="250"/>
      <c r="G263" s="199"/>
      <c r="H263" s="199"/>
      <c r="I263" s="251"/>
    </row>
    <row r="264" spans="2:9" ht="20.25" customHeight="1">
      <c r="B264" s="179"/>
      <c r="C264" s="252" t="s">
        <v>174</v>
      </c>
      <c r="D264" s="252"/>
      <c r="E264" s="253">
        <v>2</v>
      </c>
      <c r="F264" s="254" t="s">
        <v>66</v>
      </c>
      <c r="G264" s="202"/>
      <c r="H264" s="202"/>
      <c r="I264" s="259"/>
    </row>
    <row r="265" spans="2:9" ht="20.25" customHeight="1">
      <c r="B265" s="178"/>
      <c r="C265" s="248"/>
      <c r="D265" s="248"/>
      <c r="E265" s="249"/>
      <c r="F265" s="250"/>
      <c r="G265" s="199"/>
      <c r="H265" s="199"/>
      <c r="I265" s="251"/>
    </row>
    <row r="266" spans="2:9" ht="20.25" customHeight="1">
      <c r="B266" s="179"/>
      <c r="C266" s="252" t="s">
        <v>218</v>
      </c>
      <c r="D266" s="252"/>
      <c r="E266" s="204">
        <v>2</v>
      </c>
      <c r="F266" s="254" t="s">
        <v>66</v>
      </c>
      <c r="G266" s="202"/>
      <c r="H266" s="201"/>
      <c r="I266" s="259"/>
    </row>
    <row r="267" spans="2:9" ht="20.25" customHeight="1">
      <c r="B267" s="178"/>
      <c r="C267" s="248"/>
      <c r="D267" s="248"/>
      <c r="E267" s="249"/>
      <c r="F267" s="250"/>
      <c r="G267" s="199"/>
      <c r="H267" s="199"/>
      <c r="I267" s="251"/>
    </row>
    <row r="268" spans="2:9" ht="20.25" customHeight="1">
      <c r="B268" s="179"/>
      <c r="C268" s="252" t="s">
        <v>83</v>
      </c>
      <c r="D268" s="252" t="s">
        <v>204</v>
      </c>
      <c r="E268" s="204">
        <v>2</v>
      </c>
      <c r="F268" s="254" t="s">
        <v>56</v>
      </c>
      <c r="G268" s="202"/>
      <c r="H268" s="202"/>
      <c r="I268" s="258"/>
    </row>
    <row r="269" spans="2:9" ht="20.25" customHeight="1">
      <c r="B269" s="178"/>
      <c r="C269" s="248"/>
      <c r="D269" s="248"/>
      <c r="E269" s="249"/>
      <c r="F269" s="250"/>
      <c r="G269" s="199"/>
      <c r="H269" s="199"/>
      <c r="I269" s="251"/>
    </row>
    <row r="270" spans="2:9" ht="20.25" customHeight="1">
      <c r="B270" s="179"/>
      <c r="C270" s="252" t="s">
        <v>83</v>
      </c>
      <c r="D270" s="252" t="s">
        <v>140</v>
      </c>
      <c r="E270" s="204">
        <v>2</v>
      </c>
      <c r="F270" s="254" t="s">
        <v>56</v>
      </c>
      <c r="G270" s="202"/>
      <c r="H270" s="202"/>
      <c r="I270" s="258"/>
    </row>
    <row r="271" spans="2:9" ht="20.25" customHeight="1">
      <c r="B271" s="178"/>
      <c r="C271" s="248"/>
      <c r="D271" s="248"/>
      <c r="E271" s="249"/>
      <c r="F271" s="250"/>
      <c r="G271" s="199"/>
      <c r="H271" s="199"/>
      <c r="I271" s="251"/>
    </row>
    <row r="272" spans="2:9" ht="20.25" customHeight="1">
      <c r="B272" s="179"/>
      <c r="C272" s="252" t="s">
        <v>139</v>
      </c>
      <c r="D272" s="252" t="s">
        <v>140</v>
      </c>
      <c r="E272" s="204">
        <v>4</v>
      </c>
      <c r="F272" s="254" t="s">
        <v>56</v>
      </c>
      <c r="G272" s="202"/>
      <c r="H272" s="202"/>
      <c r="I272" s="259"/>
    </row>
    <row r="273" spans="2:9" ht="20.25" customHeight="1">
      <c r="B273" s="178"/>
      <c r="C273" s="248"/>
      <c r="D273" s="248"/>
      <c r="E273" s="249"/>
      <c r="F273" s="250"/>
      <c r="G273" s="199"/>
      <c r="H273" s="199"/>
      <c r="I273" s="251"/>
    </row>
    <row r="274" spans="2:9" ht="20.25" customHeight="1">
      <c r="B274" s="179"/>
      <c r="C274" s="252" t="s">
        <v>171</v>
      </c>
      <c r="D274" s="252" t="s">
        <v>172</v>
      </c>
      <c r="E274" s="204">
        <v>2</v>
      </c>
      <c r="F274" s="254" t="s">
        <v>54</v>
      </c>
      <c r="G274" s="202"/>
      <c r="H274" s="201"/>
      <c r="I274" s="259"/>
    </row>
    <row r="275" spans="2:9" ht="20.25" customHeight="1">
      <c r="B275" s="178"/>
      <c r="C275" s="248"/>
      <c r="D275" s="248"/>
      <c r="E275" s="249"/>
      <c r="F275" s="250"/>
      <c r="G275" s="199"/>
      <c r="H275" s="199"/>
      <c r="I275" s="251"/>
    </row>
    <row r="276" spans="2:9" ht="20.25" customHeight="1">
      <c r="B276" s="179"/>
      <c r="C276" s="252" t="s">
        <v>171</v>
      </c>
      <c r="D276" s="252" t="s">
        <v>173</v>
      </c>
      <c r="E276" s="204">
        <v>223</v>
      </c>
      <c r="F276" s="254" t="s">
        <v>54</v>
      </c>
      <c r="G276" s="202"/>
      <c r="H276" s="201"/>
      <c r="I276" s="259"/>
    </row>
    <row r="277" spans="2:9" ht="20.25" customHeight="1">
      <c r="B277" s="178"/>
      <c r="C277" s="248"/>
      <c r="D277" s="248"/>
      <c r="E277" s="249"/>
      <c r="F277" s="250"/>
      <c r="G277" s="199"/>
      <c r="H277" s="199"/>
      <c r="I277" s="251"/>
    </row>
    <row r="278" spans="2:9" ht="20.25" customHeight="1">
      <c r="B278" s="179"/>
      <c r="C278" s="254" t="s">
        <v>68</v>
      </c>
      <c r="D278" s="252"/>
      <c r="E278" s="204"/>
      <c r="F278" s="254"/>
      <c r="G278" s="202"/>
      <c r="H278" s="201"/>
      <c r="I278" s="255"/>
    </row>
    <row r="279" spans="2:9" ht="20.25" customHeight="1">
      <c r="B279" s="178"/>
      <c r="C279" s="248"/>
      <c r="D279" s="248"/>
      <c r="E279" s="249"/>
      <c r="F279" s="250"/>
      <c r="G279" s="199"/>
      <c r="H279" s="199"/>
      <c r="I279" s="251"/>
    </row>
    <row r="280" spans="2:9" ht="20.25" customHeight="1">
      <c r="B280" s="179"/>
      <c r="C280" s="252"/>
      <c r="D280" s="252"/>
      <c r="E280" s="253"/>
      <c r="F280" s="254"/>
      <c r="G280" s="202"/>
      <c r="H280" s="202"/>
      <c r="I280" s="255"/>
    </row>
    <row r="281" spans="2:9" ht="20.25" customHeight="1">
      <c r="B281" s="178"/>
      <c r="C281" s="248"/>
      <c r="D281" s="248"/>
      <c r="E281" s="249"/>
      <c r="F281" s="250"/>
      <c r="G281" s="199"/>
      <c r="H281" s="199"/>
      <c r="I281" s="251"/>
    </row>
    <row r="282" spans="2:9" ht="20.25" customHeight="1">
      <c r="B282" s="192" t="s">
        <v>126</v>
      </c>
      <c r="C282" s="252" t="s">
        <v>127</v>
      </c>
      <c r="D282" s="252"/>
      <c r="E282" s="204"/>
      <c r="F282" s="254"/>
      <c r="G282" s="202"/>
      <c r="H282" s="201"/>
      <c r="I282" s="255"/>
    </row>
    <row r="283" spans="2:9" ht="20.25" customHeight="1">
      <c r="B283" s="178"/>
      <c r="C283" s="248"/>
      <c r="D283" s="248"/>
      <c r="E283" s="249"/>
      <c r="F283" s="250"/>
      <c r="G283" s="199"/>
      <c r="H283" s="199"/>
      <c r="I283" s="251"/>
    </row>
    <row r="284" spans="2:9" ht="20.25" customHeight="1">
      <c r="B284" s="179"/>
      <c r="C284" s="252" t="s">
        <v>176</v>
      </c>
      <c r="D284" s="252" t="s">
        <v>94</v>
      </c>
      <c r="E284" s="253">
        <v>4</v>
      </c>
      <c r="F284" s="254" t="s">
        <v>54</v>
      </c>
      <c r="G284" s="202"/>
      <c r="H284" s="202"/>
      <c r="I284" s="259"/>
    </row>
    <row r="285" spans="2:9" ht="20.25" customHeight="1">
      <c r="B285" s="178"/>
      <c r="C285" s="248"/>
      <c r="D285" s="248"/>
      <c r="E285" s="249"/>
      <c r="F285" s="250"/>
      <c r="G285" s="199"/>
      <c r="H285" s="199"/>
      <c r="I285" s="251"/>
    </row>
    <row r="286" spans="2:9" ht="20.25" customHeight="1">
      <c r="B286" s="179"/>
      <c r="C286" s="252" t="s">
        <v>175</v>
      </c>
      <c r="D286" s="252" t="s">
        <v>177</v>
      </c>
      <c r="E286" s="253">
        <v>12</v>
      </c>
      <c r="F286" s="254" t="s">
        <v>54</v>
      </c>
      <c r="G286" s="202"/>
      <c r="H286" s="202"/>
      <c r="I286" s="259"/>
    </row>
    <row r="287" spans="2:9" ht="20.25" customHeight="1">
      <c r="B287" s="178"/>
      <c r="C287" s="248"/>
      <c r="D287" s="248"/>
      <c r="E287" s="249"/>
      <c r="F287" s="250"/>
      <c r="G287" s="199"/>
      <c r="H287" s="199"/>
      <c r="I287" s="251"/>
    </row>
    <row r="288" spans="2:9" ht="20.25" customHeight="1">
      <c r="B288" s="179"/>
      <c r="C288" s="252" t="s">
        <v>175</v>
      </c>
      <c r="D288" s="252" t="s">
        <v>178</v>
      </c>
      <c r="E288" s="253">
        <v>12</v>
      </c>
      <c r="F288" s="254" t="s">
        <v>54</v>
      </c>
      <c r="G288" s="202"/>
      <c r="H288" s="202"/>
      <c r="I288" s="259"/>
    </row>
    <row r="289" spans="2:9" ht="20.25" customHeight="1">
      <c r="B289" s="178"/>
      <c r="C289" s="248"/>
      <c r="D289" s="248"/>
      <c r="E289" s="249"/>
      <c r="F289" s="250"/>
      <c r="G289" s="199"/>
      <c r="H289" s="199"/>
      <c r="I289" s="251"/>
    </row>
    <row r="290" spans="2:9" ht="20.25" customHeight="1">
      <c r="B290" s="179"/>
      <c r="C290" s="252" t="s">
        <v>179</v>
      </c>
      <c r="D290" s="252" t="s">
        <v>180</v>
      </c>
      <c r="E290" s="253">
        <v>12</v>
      </c>
      <c r="F290" s="254" t="s">
        <v>54</v>
      </c>
      <c r="G290" s="202"/>
      <c r="H290" s="202"/>
      <c r="I290" s="259"/>
    </row>
    <row r="291" spans="2:9" ht="20.25" customHeight="1">
      <c r="B291" s="178"/>
      <c r="C291" s="248"/>
      <c r="D291" s="248"/>
      <c r="E291" s="249"/>
      <c r="F291" s="250"/>
      <c r="G291" s="199"/>
      <c r="H291" s="199"/>
      <c r="I291" s="251"/>
    </row>
    <row r="292" spans="2:9" ht="20.25" customHeight="1">
      <c r="B292" s="230"/>
      <c r="C292" s="260" t="s">
        <v>179</v>
      </c>
      <c r="D292" s="260" t="s">
        <v>181</v>
      </c>
      <c r="E292" s="261">
        <v>4</v>
      </c>
      <c r="F292" s="262" t="s">
        <v>54</v>
      </c>
      <c r="G292" s="231"/>
      <c r="H292" s="231"/>
      <c r="I292" s="263"/>
    </row>
    <row r="293" spans="2:9" ht="20.25" customHeight="1">
      <c r="B293" s="228"/>
      <c r="C293" s="264"/>
      <c r="D293" s="264"/>
      <c r="E293" s="265"/>
      <c r="F293" s="266"/>
      <c r="G293" s="229"/>
      <c r="H293" s="229"/>
      <c r="I293" s="267"/>
    </row>
    <row r="294" spans="2:9" ht="20.25" customHeight="1">
      <c r="B294" s="179"/>
      <c r="C294" s="252" t="s">
        <v>183</v>
      </c>
      <c r="D294" s="252" t="s">
        <v>182</v>
      </c>
      <c r="E294" s="253">
        <v>1</v>
      </c>
      <c r="F294" s="254" t="s">
        <v>100</v>
      </c>
      <c r="G294" s="202"/>
      <c r="H294" s="202"/>
      <c r="I294" s="259"/>
    </row>
    <row r="295" spans="2:9" ht="20.25" customHeight="1">
      <c r="B295" s="178"/>
      <c r="C295" s="248"/>
      <c r="D295" s="248"/>
      <c r="E295" s="249"/>
      <c r="F295" s="250"/>
      <c r="G295" s="199"/>
      <c r="H295" s="199"/>
      <c r="I295" s="251"/>
    </row>
    <row r="296" spans="2:9" ht="20.25" customHeight="1">
      <c r="B296" s="179"/>
      <c r="C296" s="252" t="s">
        <v>184</v>
      </c>
      <c r="D296" s="252" t="s">
        <v>196</v>
      </c>
      <c r="E296" s="253">
        <v>1</v>
      </c>
      <c r="F296" s="254" t="s">
        <v>52</v>
      </c>
      <c r="G296" s="202"/>
      <c r="H296" s="202"/>
      <c r="I296" s="259"/>
    </row>
    <row r="297" spans="2:9" ht="20.25" customHeight="1">
      <c r="B297" s="178"/>
      <c r="C297" s="248"/>
      <c r="D297" s="248"/>
      <c r="E297" s="249"/>
      <c r="F297" s="250"/>
      <c r="G297" s="199"/>
      <c r="H297" s="199"/>
      <c r="I297" s="251"/>
    </row>
    <row r="298" spans="2:9" ht="20.25" customHeight="1">
      <c r="B298" s="179"/>
      <c r="C298" s="252" t="s">
        <v>185</v>
      </c>
      <c r="D298" s="252" t="s">
        <v>186</v>
      </c>
      <c r="E298" s="253">
        <v>3</v>
      </c>
      <c r="F298" s="254" t="s">
        <v>148</v>
      </c>
      <c r="G298" s="202"/>
      <c r="H298" s="202"/>
      <c r="I298" s="259"/>
    </row>
    <row r="299" spans="2:9" ht="20.25" customHeight="1">
      <c r="B299" s="178"/>
      <c r="C299" s="248"/>
      <c r="D299" s="248"/>
      <c r="E299" s="249"/>
      <c r="F299" s="250"/>
      <c r="G299" s="199"/>
      <c r="H299" s="199"/>
      <c r="I299" s="251"/>
    </row>
    <row r="300" spans="2:9" ht="20.25" customHeight="1">
      <c r="B300" s="179"/>
      <c r="C300" s="252" t="s">
        <v>185</v>
      </c>
      <c r="D300" s="252" t="s">
        <v>187</v>
      </c>
      <c r="E300" s="253">
        <v>3</v>
      </c>
      <c r="F300" s="254" t="s">
        <v>148</v>
      </c>
      <c r="G300" s="202"/>
      <c r="H300" s="202"/>
      <c r="I300" s="259"/>
    </row>
    <row r="301" spans="2:9" ht="20.25" customHeight="1">
      <c r="B301" s="178"/>
      <c r="C301" s="248"/>
      <c r="D301" s="248"/>
      <c r="E301" s="249"/>
      <c r="F301" s="250"/>
      <c r="G301" s="199"/>
      <c r="H301" s="199"/>
      <c r="I301" s="251"/>
    </row>
    <row r="302" spans="2:9" ht="20.25" customHeight="1">
      <c r="B302" s="179"/>
      <c r="C302" s="252" t="s">
        <v>216</v>
      </c>
      <c r="D302" s="252" t="s">
        <v>214</v>
      </c>
      <c r="E302" s="253">
        <v>1</v>
      </c>
      <c r="F302" s="254" t="s">
        <v>56</v>
      </c>
      <c r="G302" s="202"/>
      <c r="H302" s="202"/>
      <c r="I302" s="259"/>
    </row>
    <row r="303" spans="2:9" ht="20.25" customHeight="1">
      <c r="B303" s="178"/>
      <c r="C303" s="248"/>
      <c r="D303" s="248"/>
      <c r="E303" s="249"/>
      <c r="F303" s="250"/>
      <c r="G303" s="199"/>
      <c r="H303" s="199"/>
      <c r="I303" s="251"/>
    </row>
    <row r="304" spans="2:9" ht="20.25" customHeight="1">
      <c r="B304" s="179"/>
      <c r="C304" s="252" t="s">
        <v>89</v>
      </c>
      <c r="D304" s="252" t="s">
        <v>160</v>
      </c>
      <c r="E304" s="253">
        <v>8</v>
      </c>
      <c r="F304" s="254" t="s">
        <v>189</v>
      </c>
      <c r="G304" s="202"/>
      <c r="H304" s="202"/>
      <c r="I304" s="258"/>
    </row>
    <row r="305" spans="2:9" ht="20.25" customHeight="1">
      <c r="B305" s="178"/>
      <c r="C305" s="248"/>
      <c r="D305" s="248"/>
      <c r="E305" s="249"/>
      <c r="F305" s="250"/>
      <c r="G305" s="199"/>
      <c r="H305" s="199"/>
      <c r="I305" s="251"/>
    </row>
    <row r="306" spans="2:9" ht="20.25" customHeight="1">
      <c r="B306" s="179"/>
      <c r="C306" s="252" t="s">
        <v>188</v>
      </c>
      <c r="D306" s="252" t="s">
        <v>207</v>
      </c>
      <c r="E306" s="253">
        <v>1</v>
      </c>
      <c r="F306" s="254" t="s">
        <v>190</v>
      </c>
      <c r="G306" s="202"/>
      <c r="H306" s="202"/>
      <c r="I306" s="258"/>
    </row>
    <row r="307" spans="2:9" ht="20.25" customHeight="1">
      <c r="B307" s="178"/>
      <c r="C307" s="248"/>
      <c r="D307" s="248"/>
      <c r="E307" s="249"/>
      <c r="F307" s="250"/>
      <c r="G307" s="199"/>
      <c r="H307" s="199"/>
      <c r="I307" s="251"/>
    </row>
    <row r="308" spans="2:9" ht="20.25" customHeight="1">
      <c r="B308" s="179"/>
      <c r="C308" s="252" t="s">
        <v>188</v>
      </c>
      <c r="D308" s="252" t="s">
        <v>208</v>
      </c>
      <c r="E308" s="253">
        <v>1</v>
      </c>
      <c r="F308" s="254" t="s">
        <v>190</v>
      </c>
      <c r="G308" s="202"/>
      <c r="H308" s="202"/>
      <c r="I308" s="258"/>
    </row>
    <row r="309" spans="2:9" ht="20.25" customHeight="1">
      <c r="B309" s="178"/>
      <c r="C309" s="248"/>
      <c r="D309" s="248"/>
      <c r="E309" s="249"/>
      <c r="F309" s="250"/>
      <c r="G309" s="199"/>
      <c r="H309" s="199"/>
      <c r="I309" s="251"/>
    </row>
    <row r="310" spans="2:9" ht="20.25" customHeight="1">
      <c r="B310" s="179"/>
      <c r="C310" s="252" t="s">
        <v>96</v>
      </c>
      <c r="D310" s="252" t="s">
        <v>97</v>
      </c>
      <c r="E310" s="253">
        <v>1</v>
      </c>
      <c r="F310" s="254" t="s">
        <v>56</v>
      </c>
      <c r="G310" s="202"/>
      <c r="H310" s="202"/>
      <c r="I310" s="258"/>
    </row>
    <row r="311" spans="2:9" ht="20.25" customHeight="1">
      <c r="B311" s="178"/>
      <c r="C311" s="248"/>
      <c r="D311" s="248"/>
      <c r="E311" s="249"/>
      <c r="F311" s="250"/>
      <c r="G311" s="199"/>
      <c r="H311" s="199"/>
      <c r="I311" s="251"/>
    </row>
    <row r="312" spans="2:9" ht="20.25" customHeight="1">
      <c r="B312" s="179"/>
      <c r="C312" s="252" t="s">
        <v>200</v>
      </c>
      <c r="D312" s="252" t="s">
        <v>130</v>
      </c>
      <c r="E312" s="253">
        <v>93</v>
      </c>
      <c r="F312" s="254" t="s">
        <v>54</v>
      </c>
      <c r="G312" s="202"/>
      <c r="H312" s="202"/>
      <c r="I312" s="259"/>
    </row>
    <row r="313" spans="2:9" ht="20.25" customHeight="1">
      <c r="B313" s="178"/>
      <c r="C313" s="248"/>
      <c r="D313" s="248"/>
      <c r="E313" s="249"/>
      <c r="F313" s="250"/>
      <c r="G313" s="199"/>
      <c r="H313" s="199"/>
      <c r="I313" s="251"/>
    </row>
    <row r="314" spans="2:9" ht="20.25" customHeight="1">
      <c r="B314" s="179"/>
      <c r="C314" s="252" t="s">
        <v>198</v>
      </c>
      <c r="D314" s="252" t="s">
        <v>177</v>
      </c>
      <c r="E314" s="253">
        <v>12</v>
      </c>
      <c r="F314" s="254" t="s">
        <v>54</v>
      </c>
      <c r="G314" s="202"/>
      <c r="H314" s="202"/>
      <c r="I314" s="259"/>
    </row>
    <row r="315" spans="2:9" ht="20.25" customHeight="1">
      <c r="B315" s="178"/>
      <c r="C315" s="248"/>
      <c r="D315" s="248"/>
      <c r="E315" s="249"/>
      <c r="F315" s="250"/>
      <c r="G315" s="199"/>
      <c r="H315" s="199"/>
      <c r="I315" s="251"/>
    </row>
    <row r="316" spans="2:9" ht="20.25" customHeight="1">
      <c r="B316" s="179"/>
      <c r="C316" s="252" t="s">
        <v>198</v>
      </c>
      <c r="D316" s="252" t="s">
        <v>178</v>
      </c>
      <c r="E316" s="253">
        <v>12</v>
      </c>
      <c r="F316" s="254" t="s">
        <v>54</v>
      </c>
      <c r="G316" s="202"/>
      <c r="H316" s="202"/>
      <c r="I316" s="259"/>
    </row>
    <row r="317" spans="2:9" ht="20.25" customHeight="1">
      <c r="B317" s="178"/>
      <c r="C317" s="248"/>
      <c r="D317" s="248"/>
      <c r="E317" s="249"/>
      <c r="F317" s="250"/>
      <c r="G317" s="199"/>
      <c r="H317" s="199"/>
      <c r="I317" s="251"/>
    </row>
    <row r="318" spans="2:9" ht="20.25" customHeight="1">
      <c r="B318" s="179"/>
      <c r="C318" s="252" t="s">
        <v>199</v>
      </c>
      <c r="D318" s="252" t="s">
        <v>180</v>
      </c>
      <c r="E318" s="253">
        <v>81</v>
      </c>
      <c r="F318" s="254" t="s">
        <v>54</v>
      </c>
      <c r="G318" s="202"/>
      <c r="H318" s="202"/>
      <c r="I318" s="259"/>
    </row>
    <row r="319" spans="2:9" ht="20.25" customHeight="1">
      <c r="B319" s="178"/>
      <c r="C319" s="248"/>
      <c r="D319" s="248"/>
      <c r="E319" s="249"/>
      <c r="F319" s="250"/>
      <c r="G319" s="199"/>
      <c r="H319" s="199"/>
      <c r="I319" s="251"/>
    </row>
    <row r="320" spans="2:9" ht="20.25" customHeight="1">
      <c r="B320" s="179"/>
      <c r="C320" s="252" t="s">
        <v>199</v>
      </c>
      <c r="D320" s="252" t="s">
        <v>201</v>
      </c>
      <c r="E320" s="253">
        <v>35</v>
      </c>
      <c r="F320" s="254" t="s">
        <v>54</v>
      </c>
      <c r="G320" s="202"/>
      <c r="H320" s="202"/>
      <c r="I320" s="259"/>
    </row>
    <row r="321" spans="2:9" ht="20.25" customHeight="1">
      <c r="B321" s="178"/>
      <c r="C321" s="248"/>
      <c r="D321" s="248"/>
      <c r="E321" s="249"/>
      <c r="F321" s="250"/>
      <c r="G321" s="199"/>
      <c r="H321" s="199"/>
      <c r="I321" s="251"/>
    </row>
    <row r="322" spans="2:9" ht="20.25" customHeight="1">
      <c r="B322" s="179"/>
      <c r="C322" s="252" t="s">
        <v>191</v>
      </c>
      <c r="D322" s="252" t="s">
        <v>94</v>
      </c>
      <c r="E322" s="253">
        <v>4</v>
      </c>
      <c r="F322" s="254" t="s">
        <v>54</v>
      </c>
      <c r="G322" s="202"/>
      <c r="H322" s="202"/>
      <c r="I322" s="259"/>
    </row>
    <row r="323" spans="2:9" ht="20.25" customHeight="1">
      <c r="B323" s="178"/>
      <c r="C323" s="248"/>
      <c r="D323" s="248"/>
      <c r="E323" s="249"/>
      <c r="F323" s="250"/>
      <c r="G323" s="199"/>
      <c r="H323" s="199"/>
      <c r="I323" s="251"/>
    </row>
    <row r="324" spans="2:9" ht="20.25" customHeight="1">
      <c r="B324" s="179"/>
      <c r="C324" s="252" t="s">
        <v>192</v>
      </c>
      <c r="D324" s="252" t="s">
        <v>177</v>
      </c>
      <c r="E324" s="253">
        <v>12</v>
      </c>
      <c r="F324" s="254" t="s">
        <v>54</v>
      </c>
      <c r="G324" s="202"/>
      <c r="H324" s="202"/>
      <c r="I324" s="259"/>
    </row>
    <row r="325" spans="2:9" ht="20.25" customHeight="1">
      <c r="B325" s="178"/>
      <c r="C325" s="248"/>
      <c r="D325" s="248"/>
      <c r="E325" s="249"/>
      <c r="F325" s="250"/>
      <c r="G325" s="199"/>
      <c r="H325" s="199"/>
      <c r="I325" s="251"/>
    </row>
    <row r="326" spans="2:9" ht="20.25" customHeight="1">
      <c r="B326" s="179"/>
      <c r="C326" s="252" t="s">
        <v>192</v>
      </c>
      <c r="D326" s="252" t="s">
        <v>178</v>
      </c>
      <c r="E326" s="253">
        <v>12</v>
      </c>
      <c r="F326" s="254" t="s">
        <v>54</v>
      </c>
      <c r="G326" s="202"/>
      <c r="H326" s="202"/>
      <c r="I326" s="259"/>
    </row>
    <row r="327" spans="2:9" ht="20.25" customHeight="1">
      <c r="B327" s="178"/>
      <c r="C327" s="248"/>
      <c r="D327" s="248"/>
      <c r="E327" s="249"/>
      <c r="F327" s="250"/>
      <c r="G327" s="199"/>
      <c r="H327" s="199"/>
      <c r="I327" s="251"/>
    </row>
    <row r="328" spans="2:9" ht="20.25" customHeight="1">
      <c r="B328" s="179"/>
      <c r="C328" s="252" t="s">
        <v>193</v>
      </c>
      <c r="D328" s="252" t="s">
        <v>180</v>
      </c>
      <c r="E328" s="253">
        <v>12</v>
      </c>
      <c r="F328" s="254" t="s">
        <v>54</v>
      </c>
      <c r="G328" s="202"/>
      <c r="H328" s="202"/>
      <c r="I328" s="259"/>
    </row>
    <row r="329" spans="2:9" ht="20.25" customHeight="1">
      <c r="B329" s="178"/>
      <c r="C329" s="248"/>
      <c r="D329" s="248"/>
      <c r="E329" s="249"/>
      <c r="F329" s="250"/>
      <c r="G329" s="199"/>
      <c r="H329" s="199"/>
      <c r="I329" s="251"/>
    </row>
    <row r="330" spans="2:9" ht="20.25" customHeight="1">
      <c r="B330" s="179"/>
      <c r="C330" s="252" t="s">
        <v>193</v>
      </c>
      <c r="D330" s="252" t="s">
        <v>181</v>
      </c>
      <c r="E330" s="253">
        <v>4</v>
      </c>
      <c r="F330" s="254" t="s">
        <v>54</v>
      </c>
      <c r="G330" s="202"/>
      <c r="H330" s="202"/>
      <c r="I330" s="259"/>
    </row>
    <row r="331" spans="2:9" ht="20.25" customHeight="1">
      <c r="B331" s="178"/>
      <c r="C331" s="248"/>
      <c r="D331" s="248"/>
      <c r="E331" s="249"/>
      <c r="F331" s="250"/>
      <c r="G331" s="199"/>
      <c r="H331" s="199"/>
      <c r="I331" s="251"/>
    </row>
    <row r="332" spans="2:9" ht="20.25" customHeight="1">
      <c r="B332" s="179"/>
      <c r="C332" s="252" t="s">
        <v>194</v>
      </c>
      <c r="D332" s="252" t="s">
        <v>182</v>
      </c>
      <c r="E332" s="253">
        <v>1</v>
      </c>
      <c r="F332" s="254" t="s">
        <v>100</v>
      </c>
      <c r="G332" s="202"/>
      <c r="H332" s="202"/>
      <c r="I332" s="259"/>
    </row>
    <row r="333" spans="2:9" ht="20.25" customHeight="1">
      <c r="B333" s="178"/>
      <c r="C333" s="248"/>
      <c r="D333" s="248"/>
      <c r="E333" s="249"/>
      <c r="F333" s="250"/>
      <c r="G333" s="199"/>
      <c r="H333" s="199"/>
      <c r="I333" s="251"/>
    </row>
    <row r="334" spans="2:9" ht="20.25" customHeight="1">
      <c r="B334" s="179"/>
      <c r="C334" s="252" t="s">
        <v>195</v>
      </c>
      <c r="D334" s="252" t="s">
        <v>196</v>
      </c>
      <c r="E334" s="253">
        <v>1</v>
      </c>
      <c r="F334" s="254" t="s">
        <v>52</v>
      </c>
      <c r="G334" s="202"/>
      <c r="H334" s="202"/>
      <c r="I334" s="259"/>
    </row>
    <row r="335" spans="2:9" ht="20.25" customHeight="1">
      <c r="B335" s="178"/>
      <c r="C335" s="248"/>
      <c r="D335" s="248"/>
      <c r="E335" s="249"/>
      <c r="F335" s="250"/>
      <c r="G335" s="199"/>
      <c r="H335" s="199"/>
      <c r="I335" s="251"/>
    </row>
    <row r="336" spans="2:9" ht="20.25" customHeight="1">
      <c r="B336" s="179"/>
      <c r="C336" s="252" t="s">
        <v>197</v>
      </c>
      <c r="D336" s="252" t="s">
        <v>97</v>
      </c>
      <c r="E336" s="253">
        <v>1</v>
      </c>
      <c r="F336" s="254" t="s">
        <v>56</v>
      </c>
      <c r="G336" s="202"/>
      <c r="H336" s="202"/>
      <c r="I336" s="259"/>
    </row>
    <row r="337" spans="2:9" ht="20.25" customHeight="1">
      <c r="B337" s="178"/>
      <c r="C337" s="248"/>
      <c r="D337" s="248"/>
      <c r="E337" s="249"/>
      <c r="F337" s="250"/>
      <c r="G337" s="199"/>
      <c r="H337" s="199"/>
      <c r="I337" s="251"/>
    </row>
    <row r="338" spans="2:9" ht="20.25" customHeight="1">
      <c r="B338" s="179"/>
      <c r="C338" s="252" t="s">
        <v>215</v>
      </c>
      <c r="D338" s="252"/>
      <c r="E338" s="253">
        <v>1</v>
      </c>
      <c r="F338" s="254" t="s">
        <v>56</v>
      </c>
      <c r="G338" s="202"/>
      <c r="H338" s="202"/>
      <c r="I338" s="259"/>
    </row>
    <row r="339" spans="2:9" ht="20.25" customHeight="1">
      <c r="B339" s="178"/>
      <c r="C339" s="248"/>
      <c r="D339" s="248"/>
      <c r="E339" s="249"/>
      <c r="F339" s="250"/>
      <c r="G339" s="199"/>
      <c r="H339" s="199"/>
      <c r="I339" s="251"/>
    </row>
    <row r="340" spans="2:9" ht="20.25" customHeight="1">
      <c r="B340" s="179"/>
      <c r="C340" s="254" t="s">
        <v>68</v>
      </c>
      <c r="D340" s="252"/>
      <c r="E340" s="204"/>
      <c r="F340" s="254"/>
      <c r="G340" s="202"/>
      <c r="H340" s="201"/>
      <c r="I340" s="255"/>
    </row>
    <row r="341" spans="2:9" ht="20.25" customHeight="1">
      <c r="B341" s="178"/>
      <c r="C341" s="248"/>
      <c r="D341" s="248"/>
      <c r="E341" s="249"/>
      <c r="F341" s="250"/>
      <c r="G341" s="199"/>
      <c r="H341" s="199"/>
      <c r="I341" s="251"/>
    </row>
    <row r="342" spans="2:9" ht="20.25" customHeight="1">
      <c r="B342" s="179"/>
      <c r="C342" s="252"/>
      <c r="D342" s="252"/>
      <c r="E342" s="253"/>
      <c r="F342" s="254"/>
      <c r="G342" s="202"/>
      <c r="H342" s="202"/>
      <c r="I342" s="255"/>
    </row>
    <row r="343" spans="2:9" ht="20.25" customHeight="1">
      <c r="B343" s="178"/>
      <c r="C343" s="248"/>
      <c r="D343" s="248"/>
      <c r="E343" s="249"/>
      <c r="F343" s="250"/>
      <c r="G343" s="199"/>
      <c r="H343" s="199"/>
      <c r="I343" s="251"/>
    </row>
    <row r="344" spans="2:9" ht="20.25" customHeight="1">
      <c r="B344" s="192" t="s">
        <v>226</v>
      </c>
      <c r="C344" s="252" t="s">
        <v>227</v>
      </c>
      <c r="D344" s="252"/>
      <c r="E344" s="204"/>
      <c r="F344" s="254"/>
      <c r="G344" s="202"/>
      <c r="H344" s="201"/>
      <c r="I344" s="255"/>
    </row>
    <row r="345" spans="2:9" ht="20.25" customHeight="1">
      <c r="B345" s="178"/>
      <c r="C345" s="248"/>
      <c r="D345" s="248"/>
      <c r="E345" s="249"/>
      <c r="F345" s="250"/>
      <c r="G345" s="199"/>
      <c r="H345" s="199"/>
      <c r="I345" s="251"/>
    </row>
    <row r="346" spans="2:9" ht="20.25" customHeight="1">
      <c r="B346" s="179"/>
      <c r="C346" s="252" t="s">
        <v>229</v>
      </c>
      <c r="D346" s="252" t="s">
        <v>231</v>
      </c>
      <c r="E346" s="253">
        <v>0.1</v>
      </c>
      <c r="F346" s="254" t="s">
        <v>228</v>
      </c>
      <c r="G346" s="202"/>
      <c r="H346" s="202"/>
      <c r="I346" s="259"/>
    </row>
    <row r="347" spans="2:9" ht="20.25" customHeight="1">
      <c r="B347" s="178"/>
      <c r="C347" s="248"/>
      <c r="D347" s="248"/>
      <c r="E347" s="249"/>
      <c r="F347" s="250"/>
      <c r="G347" s="199"/>
      <c r="H347" s="199"/>
      <c r="I347" s="251"/>
    </row>
    <row r="348" spans="2:9" ht="20.25" customHeight="1">
      <c r="B348" s="179"/>
      <c r="C348" s="252" t="s">
        <v>229</v>
      </c>
      <c r="D348" s="252" t="s">
        <v>232</v>
      </c>
      <c r="E348" s="273">
        <v>0.01</v>
      </c>
      <c r="F348" s="254" t="s">
        <v>228</v>
      </c>
      <c r="G348" s="202"/>
      <c r="H348" s="202"/>
      <c r="I348" s="259"/>
    </row>
    <row r="349" spans="2:9" ht="20.25" customHeight="1">
      <c r="B349" s="178"/>
      <c r="C349" s="248"/>
      <c r="D349" s="248"/>
      <c r="E349" s="249"/>
      <c r="F349" s="250"/>
      <c r="G349" s="199"/>
      <c r="H349" s="199"/>
      <c r="I349" s="251"/>
    </row>
    <row r="350" spans="2:9" ht="20.25" customHeight="1">
      <c r="B350" s="179"/>
      <c r="C350" s="252" t="s">
        <v>230</v>
      </c>
      <c r="D350" s="252"/>
      <c r="E350" s="253">
        <v>1</v>
      </c>
      <c r="F350" s="254" t="s">
        <v>66</v>
      </c>
      <c r="G350" s="202"/>
      <c r="H350" s="202"/>
      <c r="I350" s="259"/>
    </row>
    <row r="351" spans="2:9" ht="20.25" customHeight="1">
      <c r="B351" s="178"/>
      <c r="C351" s="248"/>
      <c r="D351" s="248"/>
      <c r="E351" s="249"/>
      <c r="F351" s="250"/>
      <c r="G351" s="199"/>
      <c r="H351" s="199"/>
      <c r="I351" s="251"/>
    </row>
    <row r="352" spans="2:9" ht="20.25" customHeight="1">
      <c r="B352" s="179"/>
      <c r="C352" s="254" t="s">
        <v>68</v>
      </c>
      <c r="D352" s="252"/>
      <c r="E352" s="204"/>
      <c r="F352" s="254"/>
      <c r="G352" s="202"/>
      <c r="H352" s="201"/>
      <c r="I352" s="255"/>
    </row>
    <row r="353" spans="2:9" ht="20.25" customHeight="1">
      <c r="B353" s="178"/>
      <c r="C353" s="248"/>
      <c r="D353" s="248"/>
      <c r="E353" s="249"/>
      <c r="F353" s="250"/>
      <c r="G353" s="199"/>
      <c r="H353" s="199"/>
      <c r="I353" s="251"/>
    </row>
    <row r="354" spans="2:9" ht="20.25" customHeight="1">
      <c r="B354" s="179"/>
      <c r="C354" s="252"/>
      <c r="D354" s="252"/>
      <c r="E354" s="253"/>
      <c r="F354" s="254"/>
      <c r="G354" s="202"/>
      <c r="H354" s="202"/>
      <c r="I354" s="255"/>
    </row>
    <row r="355" spans="2:9" ht="20.25" customHeight="1">
      <c r="B355" s="178"/>
      <c r="C355" s="248"/>
      <c r="D355" s="248"/>
      <c r="E355" s="249"/>
      <c r="F355" s="250"/>
      <c r="G355" s="199"/>
      <c r="H355" s="199"/>
      <c r="I355" s="251"/>
    </row>
    <row r="356" spans="2:9" ht="20.25" customHeight="1">
      <c r="B356" s="179"/>
      <c r="C356" s="252"/>
      <c r="D356" s="252"/>
      <c r="E356" s="253"/>
      <c r="F356" s="254"/>
      <c r="G356" s="202"/>
      <c r="H356" s="202"/>
      <c r="I356" s="255"/>
    </row>
    <row r="357" spans="2:9" ht="20.25" customHeight="1">
      <c r="B357" s="178"/>
      <c r="C357" s="248"/>
      <c r="D357" s="248"/>
      <c r="E357" s="249"/>
      <c r="F357" s="250"/>
      <c r="G357" s="199"/>
      <c r="H357" s="199"/>
      <c r="I357" s="251"/>
    </row>
    <row r="358" spans="2:9" ht="20.25" customHeight="1">
      <c r="B358" s="179"/>
      <c r="C358" s="252"/>
      <c r="D358" s="252"/>
      <c r="E358" s="253"/>
      <c r="F358" s="254"/>
      <c r="G358" s="202"/>
      <c r="H358" s="202"/>
      <c r="I358" s="255"/>
    </row>
    <row r="359" spans="2:9" ht="20.25" customHeight="1">
      <c r="B359" s="178"/>
      <c r="C359" s="248"/>
      <c r="D359" s="248"/>
      <c r="E359" s="249"/>
      <c r="F359" s="250"/>
      <c r="G359" s="199">
        <v>0</v>
      </c>
      <c r="H359" s="199">
        <v>0</v>
      </c>
      <c r="I359" s="251"/>
    </row>
    <row r="360" spans="2:9" ht="20.25" customHeight="1">
      <c r="B360" s="179"/>
      <c r="C360" s="252"/>
      <c r="D360" s="252"/>
      <c r="E360" s="253"/>
      <c r="F360" s="254"/>
      <c r="G360" s="202">
        <v>0</v>
      </c>
      <c r="H360" s="202">
        <v>0</v>
      </c>
      <c r="I360" s="255"/>
    </row>
    <row r="361" spans="2:9" ht="20.25" customHeight="1">
      <c r="B361" s="178"/>
      <c r="C361" s="248"/>
      <c r="D361" s="248"/>
      <c r="E361" s="249"/>
      <c r="F361" s="250"/>
      <c r="G361" s="199">
        <v>0</v>
      </c>
      <c r="H361" s="199">
        <v>0</v>
      </c>
      <c r="I361" s="251"/>
    </row>
    <row r="362" spans="2:9" ht="20.25" customHeight="1">
      <c r="B362" s="179"/>
      <c r="C362" s="252"/>
      <c r="D362" s="252"/>
      <c r="E362" s="253"/>
      <c r="F362" s="254"/>
      <c r="G362" s="202">
        <v>0</v>
      </c>
      <c r="H362" s="202">
        <v>0</v>
      </c>
      <c r="I362" s="255"/>
    </row>
    <row r="363" spans="2:9" ht="20.25" customHeight="1">
      <c r="B363" s="178"/>
      <c r="C363" s="248"/>
      <c r="D363" s="248"/>
      <c r="E363" s="249"/>
      <c r="F363" s="250"/>
      <c r="G363" s="199">
        <v>0</v>
      </c>
      <c r="H363" s="199">
        <v>0</v>
      </c>
      <c r="I363" s="251"/>
    </row>
    <row r="364" spans="2:9" ht="20.25" customHeight="1">
      <c r="B364" s="179"/>
      <c r="C364" s="252"/>
      <c r="D364" s="252"/>
      <c r="E364" s="253"/>
      <c r="F364" s="254"/>
      <c r="G364" s="202">
        <v>0</v>
      </c>
      <c r="H364" s="202">
        <v>0</v>
      </c>
      <c r="I364" s="255"/>
    </row>
  </sheetData>
  <mergeCells count="3">
    <mergeCell ref="B4:C4"/>
    <mergeCell ref="B2:C2"/>
    <mergeCell ref="H3:I3"/>
  </mergeCells>
  <phoneticPr fontId="3"/>
  <printOptions horizontalCentered="1" verticalCentered="1"/>
  <pageMargins left="0.59055118110236227" right="0.39370078740157483" top="0.39370078740157483" bottom="0.39370078740157483" header="0.31496062992125984" footer="0.31496062992125984"/>
  <pageSetup paperSize="9" scale="57" fitToHeight="0" orientation="portrait" blackAndWhite="1" r:id="rId1"/>
  <headerFooter alignWithMargins="0">
    <oddHeader>&amp;R鶴岡市立朝暘第五小学校改築グラウンド整備工事（電気設備）</oddHeader>
    <oddFooter>&amp;C鶴岡市建設部建築課</oddFooter>
  </headerFooter>
  <rowBreaks count="4" manualBreakCount="4">
    <brk id="76" min="1" max="8" man="1"/>
    <brk id="148" min="1" max="8" man="1"/>
    <brk id="220" min="1" max="8" man="1"/>
    <brk id="292" min="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3">
    <pageSetUpPr fitToPage="1"/>
  </sheetPr>
  <dimension ref="A1:AF614"/>
  <sheetViews>
    <sheetView showGridLines="0" showZeros="0" view="pageBreakPreview" zoomScale="50" zoomScaleNormal="100" workbookViewId="0">
      <pane xSplit="2" ySplit="2" topLeftCell="C354" activePane="bottomRight" state="frozen"/>
      <selection activeCell="H18" sqref="H18"/>
      <selection pane="topRight" activeCell="H18" sqref="H18"/>
      <selection pane="bottomLeft" activeCell="H18" sqref="H18"/>
      <selection pane="bottomRight" activeCell="H18" sqref="H18"/>
    </sheetView>
  </sheetViews>
  <sheetFormatPr defaultRowHeight="17.25"/>
  <cols>
    <col min="1" max="1" width="8.75" style="20" customWidth="1"/>
    <col min="2" max="2" width="40.375" style="70" customWidth="1"/>
    <col min="3" max="3" width="30.5" style="70" customWidth="1"/>
    <col min="4" max="4" width="14.5" style="71" customWidth="1"/>
    <col min="5" max="5" width="8.25" style="72" customWidth="1"/>
    <col min="6" max="6" width="14.625" style="73" customWidth="1"/>
    <col min="7" max="7" width="22.125" style="73" customWidth="1"/>
    <col min="8" max="8" width="19.25" style="70" customWidth="1"/>
    <col min="9" max="9" width="17" style="31" customWidth="1"/>
    <col min="10" max="10" width="31.875" style="31" customWidth="1"/>
    <col min="11" max="11" width="27.5" style="31" customWidth="1"/>
    <col min="12" max="12" width="12.125" style="74" customWidth="1"/>
    <col min="13" max="13" width="6.125" style="74" customWidth="1"/>
    <col min="14" max="25" width="12.75" style="74" customWidth="1"/>
    <col min="26" max="26" width="7.5" style="75" customWidth="1"/>
    <col min="27" max="27" width="16.75" style="74" customWidth="1"/>
    <col min="29" max="29" width="12.75" customWidth="1"/>
    <col min="30" max="32" width="12.75" style="69" customWidth="1"/>
    <col min="33" max="34" width="15.625" customWidth="1"/>
  </cols>
  <sheetData>
    <row r="1" spans="1:32" s="31" customFormat="1" ht="17.45" customHeight="1">
      <c r="A1" s="20"/>
      <c r="B1" s="21" t="s">
        <v>9</v>
      </c>
      <c r="C1" s="22"/>
      <c r="D1" s="23"/>
      <c r="E1" s="24"/>
      <c r="F1" s="25"/>
      <c r="G1" s="25"/>
      <c r="H1" s="22"/>
      <c r="I1" s="27"/>
      <c r="J1" s="26"/>
      <c r="K1" s="26"/>
      <c r="L1" s="28"/>
      <c r="M1" s="28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  <c r="AA1" s="28"/>
      <c r="AD1" s="32"/>
      <c r="AE1" s="32"/>
      <c r="AF1" s="32"/>
    </row>
    <row r="2" spans="1:32" s="31" customFormat="1" ht="17.45" customHeight="1">
      <c r="A2" s="280" t="s">
        <v>10</v>
      </c>
      <c r="B2" s="281"/>
      <c r="C2" s="33" t="s">
        <v>11</v>
      </c>
      <c r="D2" s="77" t="s">
        <v>12</v>
      </c>
      <c r="E2" s="33" t="s">
        <v>5</v>
      </c>
      <c r="F2" s="34" t="s">
        <v>7</v>
      </c>
      <c r="G2" s="34" t="s">
        <v>13</v>
      </c>
      <c r="H2" s="76" t="s">
        <v>14</v>
      </c>
      <c r="I2" s="35"/>
      <c r="J2" s="36" t="s">
        <v>15</v>
      </c>
      <c r="K2" s="36" t="s">
        <v>16</v>
      </c>
      <c r="L2" s="37" t="s">
        <v>17</v>
      </c>
      <c r="M2" s="37" t="s">
        <v>5</v>
      </c>
      <c r="N2" s="38" t="s">
        <v>18</v>
      </c>
      <c r="O2" s="39" t="s">
        <v>19</v>
      </c>
      <c r="P2" s="40" t="s">
        <v>20</v>
      </c>
      <c r="Q2" s="41" t="s">
        <v>21</v>
      </c>
      <c r="R2" s="42" t="s">
        <v>22</v>
      </c>
      <c r="S2" s="42" t="s">
        <v>23</v>
      </c>
      <c r="T2" s="42" t="s">
        <v>24</v>
      </c>
      <c r="U2" s="82" t="s">
        <v>25</v>
      </c>
      <c r="V2" s="38" t="s">
        <v>43</v>
      </c>
      <c r="W2" s="42" t="s">
        <v>45</v>
      </c>
      <c r="X2" s="42" t="s">
        <v>46</v>
      </c>
      <c r="Y2" s="42" t="s">
        <v>47</v>
      </c>
      <c r="Z2" s="43" t="s">
        <v>26</v>
      </c>
      <c r="AA2" s="44" t="s">
        <v>27</v>
      </c>
      <c r="AB2" s="45"/>
      <c r="AD2" s="32"/>
      <c r="AE2" s="32"/>
      <c r="AF2" s="32"/>
    </row>
    <row r="3" spans="1:32" s="31" customFormat="1" ht="20.25" customHeight="1">
      <c r="A3" s="46"/>
      <c r="B3" s="47"/>
      <c r="C3" s="47"/>
      <c r="D3" s="79"/>
      <c r="E3" s="48"/>
      <c r="F3" s="49">
        <f t="shared" ref="F3:F66" si="0">(N3)</f>
        <v>0</v>
      </c>
      <c r="G3" s="49">
        <f t="shared" ref="G3:G66" si="1">TRUNC(F3*D3)</f>
        <v>0</v>
      </c>
      <c r="H3" s="80"/>
      <c r="I3" s="78">
        <f>TRUNC(F4*D3)</f>
        <v>0</v>
      </c>
      <c r="J3" s="51">
        <f t="shared" ref="J3:J66" si="2">(B3)</f>
        <v>0</v>
      </c>
      <c r="K3" s="51">
        <f t="shared" ref="K3:K66" si="3">(C3)</f>
        <v>0</v>
      </c>
      <c r="L3" s="52"/>
      <c r="M3" s="53"/>
      <c r="N3" s="54"/>
      <c r="O3" s="55"/>
      <c r="P3" s="54"/>
      <c r="Q3" s="55"/>
      <c r="R3" s="55"/>
      <c r="S3" s="55"/>
      <c r="T3" s="55"/>
      <c r="U3" s="49" t="str">
        <f t="shared" ref="U3:U66" si="4">IF(COUNT(V3:Y3)=0,"",MIN(V3:Y3)*Z3)</f>
        <v/>
      </c>
      <c r="V3" s="54"/>
      <c r="W3" s="55"/>
      <c r="X3" s="55"/>
      <c r="Y3" s="55"/>
      <c r="Z3" s="56"/>
      <c r="AA3" s="50"/>
      <c r="AB3" s="45"/>
      <c r="AD3" s="32"/>
      <c r="AE3" s="32"/>
      <c r="AF3" s="32"/>
    </row>
    <row r="4" spans="1:32" s="31" customFormat="1" ht="20.25" customHeight="1">
      <c r="A4" s="57"/>
      <c r="B4" s="58"/>
      <c r="C4" s="58"/>
      <c r="D4" s="59"/>
      <c r="E4" s="60"/>
      <c r="F4" s="61">
        <f t="shared" si="0"/>
        <v>0</v>
      </c>
      <c r="G4" s="61">
        <f t="shared" si="1"/>
        <v>0</v>
      </c>
      <c r="H4" s="81"/>
      <c r="I4" s="78"/>
      <c r="J4" s="63">
        <f t="shared" si="2"/>
        <v>0</v>
      </c>
      <c r="K4" s="63">
        <f t="shared" si="3"/>
        <v>0</v>
      </c>
      <c r="L4" s="64">
        <f>D4</f>
        <v>0</v>
      </c>
      <c r="M4" s="65">
        <f>E4</f>
        <v>0</v>
      </c>
      <c r="N4" s="66">
        <f>ROUNDDOWN(IF(COUNT(O4:U4)=0,0,MIN(O4:U4)),0)</f>
        <v>0</v>
      </c>
      <c r="O4" s="67"/>
      <c r="P4" s="66"/>
      <c r="Q4" s="67"/>
      <c r="R4" s="67"/>
      <c r="S4" s="67"/>
      <c r="T4" s="67"/>
      <c r="U4" s="61" t="str">
        <f t="shared" si="4"/>
        <v/>
      </c>
      <c r="V4" s="66"/>
      <c r="W4" s="67"/>
      <c r="X4" s="67"/>
      <c r="Y4" s="67"/>
      <c r="Z4" s="68"/>
      <c r="AA4" s="62"/>
      <c r="AB4" s="45"/>
      <c r="AD4" s="32"/>
      <c r="AE4" s="32"/>
      <c r="AF4" s="32"/>
    </row>
    <row r="5" spans="1:32" s="31" customFormat="1" ht="20.25" customHeight="1">
      <c r="A5" s="46"/>
      <c r="B5" s="47"/>
      <c r="C5" s="47"/>
      <c r="D5" s="79"/>
      <c r="E5" s="48"/>
      <c r="F5" s="49">
        <f t="shared" si="0"/>
        <v>0</v>
      </c>
      <c r="G5" s="49">
        <f t="shared" si="1"/>
        <v>0</v>
      </c>
      <c r="H5" s="80"/>
      <c r="I5" s="78">
        <f>TRUNC(F6*D5)</f>
        <v>0</v>
      </c>
      <c r="J5" s="51">
        <f t="shared" si="2"/>
        <v>0</v>
      </c>
      <c r="K5" s="51">
        <f t="shared" si="3"/>
        <v>0</v>
      </c>
      <c r="L5" s="52"/>
      <c r="M5" s="53"/>
      <c r="N5" s="54"/>
      <c r="O5" s="55"/>
      <c r="P5" s="54"/>
      <c r="Q5" s="55"/>
      <c r="R5" s="55"/>
      <c r="S5" s="55"/>
      <c r="T5" s="55"/>
      <c r="U5" s="49" t="str">
        <f t="shared" si="4"/>
        <v/>
      </c>
      <c r="V5" s="54"/>
      <c r="W5" s="55"/>
      <c r="X5" s="55"/>
      <c r="Y5" s="55"/>
      <c r="Z5" s="56"/>
      <c r="AA5" s="50"/>
      <c r="AB5" s="45"/>
      <c r="AD5" s="32"/>
      <c r="AE5" s="32"/>
      <c r="AF5" s="32"/>
    </row>
    <row r="6" spans="1:32" s="31" customFormat="1" ht="20.25" customHeight="1">
      <c r="A6" s="57"/>
      <c r="B6" s="58"/>
      <c r="C6" s="58"/>
      <c r="D6" s="59"/>
      <c r="E6" s="60"/>
      <c r="F6" s="61">
        <f t="shared" si="0"/>
        <v>0</v>
      </c>
      <c r="G6" s="61">
        <f t="shared" si="1"/>
        <v>0</v>
      </c>
      <c r="H6" s="81"/>
      <c r="I6" s="78"/>
      <c r="J6" s="63">
        <f t="shared" si="2"/>
        <v>0</v>
      </c>
      <c r="K6" s="63">
        <f t="shared" si="3"/>
        <v>0</v>
      </c>
      <c r="L6" s="64">
        <f>D6</f>
        <v>0</v>
      </c>
      <c r="M6" s="65">
        <f>E6</f>
        <v>0</v>
      </c>
      <c r="N6" s="66">
        <f>ROUNDDOWN(IF(COUNT(O6:U6)=0,0,MIN(O6:U6)),0)</f>
        <v>0</v>
      </c>
      <c r="O6" s="67"/>
      <c r="P6" s="66"/>
      <c r="Q6" s="67"/>
      <c r="R6" s="67"/>
      <c r="S6" s="67"/>
      <c r="T6" s="67"/>
      <c r="U6" s="61" t="str">
        <f t="shared" si="4"/>
        <v/>
      </c>
      <c r="V6" s="66"/>
      <c r="W6" s="67"/>
      <c r="X6" s="67"/>
      <c r="Y6" s="67"/>
      <c r="Z6" s="68"/>
      <c r="AA6" s="62"/>
      <c r="AB6" s="45"/>
      <c r="AD6" s="32"/>
      <c r="AE6" s="32"/>
      <c r="AF6" s="32"/>
    </row>
    <row r="7" spans="1:32" s="31" customFormat="1" ht="20.25" customHeight="1">
      <c r="A7" s="46"/>
      <c r="B7" s="47"/>
      <c r="C7" s="47"/>
      <c r="D7" s="79"/>
      <c r="E7" s="48"/>
      <c r="F7" s="49">
        <f t="shared" si="0"/>
        <v>0</v>
      </c>
      <c r="G7" s="49">
        <f t="shared" si="1"/>
        <v>0</v>
      </c>
      <c r="H7" s="80"/>
      <c r="I7" s="78">
        <f>TRUNC(F8*D7)</f>
        <v>0</v>
      </c>
      <c r="J7" s="51">
        <f t="shared" si="2"/>
        <v>0</v>
      </c>
      <c r="K7" s="51">
        <f t="shared" si="3"/>
        <v>0</v>
      </c>
      <c r="L7" s="52"/>
      <c r="M7" s="53"/>
      <c r="N7" s="54"/>
      <c r="O7" s="55"/>
      <c r="P7" s="54"/>
      <c r="Q7" s="55"/>
      <c r="R7" s="55"/>
      <c r="S7" s="55"/>
      <c r="T7" s="55"/>
      <c r="U7" s="49" t="str">
        <f t="shared" si="4"/>
        <v/>
      </c>
      <c r="V7" s="54"/>
      <c r="W7" s="55"/>
      <c r="X7" s="55"/>
      <c r="Y7" s="55"/>
      <c r="Z7" s="56"/>
      <c r="AA7" s="50"/>
      <c r="AB7" s="45"/>
      <c r="AD7" s="32"/>
      <c r="AE7" s="32"/>
      <c r="AF7" s="32"/>
    </row>
    <row r="8" spans="1:32" s="31" customFormat="1" ht="20.25" customHeight="1">
      <c r="A8" s="57"/>
      <c r="B8" s="58"/>
      <c r="C8" s="58"/>
      <c r="D8" s="59"/>
      <c r="E8" s="60"/>
      <c r="F8" s="61">
        <f t="shared" si="0"/>
        <v>0</v>
      </c>
      <c r="G8" s="61">
        <f t="shared" si="1"/>
        <v>0</v>
      </c>
      <c r="H8" s="81"/>
      <c r="I8" s="78"/>
      <c r="J8" s="63">
        <f t="shared" si="2"/>
        <v>0</v>
      </c>
      <c r="K8" s="63">
        <f t="shared" si="3"/>
        <v>0</v>
      </c>
      <c r="L8" s="64">
        <f>D8</f>
        <v>0</v>
      </c>
      <c r="M8" s="65">
        <f>E8</f>
        <v>0</v>
      </c>
      <c r="N8" s="66">
        <f>ROUNDDOWN(IF(COUNT(O8:U8)=0,0,MIN(O8:U8)),0)</f>
        <v>0</v>
      </c>
      <c r="O8" s="67"/>
      <c r="P8" s="66"/>
      <c r="Q8" s="67"/>
      <c r="R8" s="67"/>
      <c r="S8" s="67"/>
      <c r="T8" s="67"/>
      <c r="U8" s="61" t="str">
        <f t="shared" si="4"/>
        <v/>
      </c>
      <c r="V8" s="66"/>
      <c r="W8" s="67"/>
      <c r="X8" s="67"/>
      <c r="Y8" s="67"/>
      <c r="Z8" s="68"/>
      <c r="AA8" s="62"/>
      <c r="AB8" s="45"/>
      <c r="AD8" s="32"/>
      <c r="AE8" s="32"/>
      <c r="AF8" s="32"/>
    </row>
    <row r="9" spans="1:32" s="31" customFormat="1" ht="20.25" customHeight="1">
      <c r="A9" s="46"/>
      <c r="B9" s="47"/>
      <c r="C9" s="47"/>
      <c r="D9" s="79"/>
      <c r="E9" s="48"/>
      <c r="F9" s="49">
        <f t="shared" si="0"/>
        <v>0</v>
      </c>
      <c r="G9" s="49">
        <f t="shared" si="1"/>
        <v>0</v>
      </c>
      <c r="H9" s="80"/>
      <c r="I9" s="78">
        <f>TRUNC(F10*D9)</f>
        <v>0</v>
      </c>
      <c r="J9" s="51">
        <f t="shared" si="2"/>
        <v>0</v>
      </c>
      <c r="K9" s="51">
        <f t="shared" si="3"/>
        <v>0</v>
      </c>
      <c r="L9" s="52"/>
      <c r="M9" s="53"/>
      <c r="N9" s="54"/>
      <c r="O9" s="55"/>
      <c r="P9" s="54"/>
      <c r="Q9" s="55"/>
      <c r="R9" s="55"/>
      <c r="S9" s="55"/>
      <c r="T9" s="55"/>
      <c r="U9" s="49" t="str">
        <f t="shared" si="4"/>
        <v/>
      </c>
      <c r="V9" s="54"/>
      <c r="W9" s="55"/>
      <c r="X9" s="55"/>
      <c r="Y9" s="55"/>
      <c r="Z9" s="56"/>
      <c r="AA9" s="50"/>
      <c r="AB9" s="45"/>
      <c r="AD9" s="32"/>
      <c r="AE9" s="32"/>
      <c r="AF9" s="32"/>
    </row>
    <row r="10" spans="1:32" s="31" customFormat="1" ht="20.25" customHeight="1">
      <c r="A10" s="57"/>
      <c r="B10" s="58"/>
      <c r="C10" s="58"/>
      <c r="D10" s="59"/>
      <c r="E10" s="60"/>
      <c r="F10" s="61">
        <f t="shared" si="0"/>
        <v>0</v>
      </c>
      <c r="G10" s="61">
        <f t="shared" si="1"/>
        <v>0</v>
      </c>
      <c r="H10" s="81"/>
      <c r="I10" s="78"/>
      <c r="J10" s="63">
        <f t="shared" si="2"/>
        <v>0</v>
      </c>
      <c r="K10" s="63">
        <f t="shared" si="3"/>
        <v>0</v>
      </c>
      <c r="L10" s="64">
        <f>D10</f>
        <v>0</v>
      </c>
      <c r="M10" s="65">
        <f>E10</f>
        <v>0</v>
      </c>
      <c r="N10" s="66">
        <f>ROUNDDOWN(IF(COUNT(O10:U10)=0,0,MIN(O10:U10)),0)</f>
        <v>0</v>
      </c>
      <c r="O10" s="67"/>
      <c r="P10" s="66"/>
      <c r="Q10" s="67"/>
      <c r="R10" s="67"/>
      <c r="S10" s="67"/>
      <c r="T10" s="67"/>
      <c r="U10" s="61" t="str">
        <f t="shared" si="4"/>
        <v/>
      </c>
      <c r="V10" s="66"/>
      <c r="W10" s="67"/>
      <c r="X10" s="67"/>
      <c r="Y10" s="67"/>
      <c r="Z10" s="68"/>
      <c r="AA10" s="62"/>
      <c r="AB10" s="45"/>
      <c r="AD10" s="32"/>
      <c r="AE10" s="32"/>
      <c r="AF10" s="32"/>
    </row>
    <row r="11" spans="1:32" s="31" customFormat="1" ht="20.25" customHeight="1">
      <c r="A11" s="46"/>
      <c r="B11" s="47"/>
      <c r="C11" s="47"/>
      <c r="D11" s="79"/>
      <c r="E11" s="48"/>
      <c r="F11" s="49">
        <f t="shared" si="0"/>
        <v>0</v>
      </c>
      <c r="G11" s="49">
        <f t="shared" si="1"/>
        <v>0</v>
      </c>
      <c r="H11" s="80"/>
      <c r="I11" s="78">
        <f>TRUNC(F12*D11)</f>
        <v>0</v>
      </c>
      <c r="J11" s="51">
        <f t="shared" si="2"/>
        <v>0</v>
      </c>
      <c r="K11" s="51">
        <f t="shared" si="3"/>
        <v>0</v>
      </c>
      <c r="L11" s="52"/>
      <c r="M11" s="53"/>
      <c r="N11" s="54"/>
      <c r="O11" s="55"/>
      <c r="P11" s="54"/>
      <c r="Q11" s="55"/>
      <c r="R11" s="55"/>
      <c r="S11" s="55"/>
      <c r="T11" s="55"/>
      <c r="U11" s="49" t="str">
        <f t="shared" si="4"/>
        <v/>
      </c>
      <c r="V11" s="54"/>
      <c r="W11" s="55"/>
      <c r="X11" s="55"/>
      <c r="Y11" s="55"/>
      <c r="Z11" s="56"/>
      <c r="AA11" s="50"/>
      <c r="AB11" s="45"/>
      <c r="AD11" s="32"/>
      <c r="AE11" s="32"/>
      <c r="AF11" s="32"/>
    </row>
    <row r="12" spans="1:32" s="31" customFormat="1" ht="20.25" customHeight="1">
      <c r="A12" s="57"/>
      <c r="B12" s="58"/>
      <c r="C12" s="58"/>
      <c r="D12" s="59"/>
      <c r="E12" s="60"/>
      <c r="F12" s="61">
        <f t="shared" si="0"/>
        <v>0</v>
      </c>
      <c r="G12" s="61">
        <f t="shared" si="1"/>
        <v>0</v>
      </c>
      <c r="H12" s="81"/>
      <c r="I12" s="78"/>
      <c r="J12" s="63">
        <f t="shared" si="2"/>
        <v>0</v>
      </c>
      <c r="K12" s="63">
        <f t="shared" si="3"/>
        <v>0</v>
      </c>
      <c r="L12" s="64">
        <f>D12</f>
        <v>0</v>
      </c>
      <c r="M12" s="65">
        <f>E12</f>
        <v>0</v>
      </c>
      <c r="N12" s="66">
        <f>ROUNDDOWN(IF(COUNT(O12:U12)=0,0,MIN(O12:U12)),0)</f>
        <v>0</v>
      </c>
      <c r="O12" s="67"/>
      <c r="P12" s="66"/>
      <c r="Q12" s="67"/>
      <c r="R12" s="67"/>
      <c r="S12" s="67"/>
      <c r="T12" s="67"/>
      <c r="U12" s="61" t="str">
        <f t="shared" si="4"/>
        <v/>
      </c>
      <c r="V12" s="66"/>
      <c r="W12" s="67"/>
      <c r="X12" s="67"/>
      <c r="Y12" s="67"/>
      <c r="Z12" s="68"/>
      <c r="AA12" s="62"/>
      <c r="AB12" s="45"/>
      <c r="AD12" s="32"/>
      <c r="AE12" s="32"/>
      <c r="AF12" s="32"/>
    </row>
    <row r="13" spans="1:32" s="31" customFormat="1" ht="20.25" customHeight="1">
      <c r="A13" s="46"/>
      <c r="B13" s="47"/>
      <c r="C13" s="47"/>
      <c r="D13" s="79"/>
      <c r="E13" s="48"/>
      <c r="F13" s="49">
        <f t="shared" si="0"/>
        <v>0</v>
      </c>
      <c r="G13" s="49">
        <f t="shared" si="1"/>
        <v>0</v>
      </c>
      <c r="H13" s="80"/>
      <c r="I13" s="78">
        <f>TRUNC(F14*D13)</f>
        <v>0</v>
      </c>
      <c r="J13" s="51">
        <f t="shared" si="2"/>
        <v>0</v>
      </c>
      <c r="K13" s="51">
        <f t="shared" si="3"/>
        <v>0</v>
      </c>
      <c r="L13" s="52"/>
      <c r="M13" s="53"/>
      <c r="N13" s="54"/>
      <c r="O13" s="55"/>
      <c r="P13" s="54"/>
      <c r="Q13" s="55"/>
      <c r="R13" s="55"/>
      <c r="S13" s="55"/>
      <c r="T13" s="55"/>
      <c r="U13" s="49" t="str">
        <f t="shared" si="4"/>
        <v/>
      </c>
      <c r="V13" s="54"/>
      <c r="W13" s="55"/>
      <c r="X13" s="55"/>
      <c r="Y13" s="55"/>
      <c r="Z13" s="56"/>
      <c r="AA13" s="50"/>
      <c r="AB13" s="45"/>
      <c r="AD13" s="32"/>
      <c r="AE13" s="32"/>
      <c r="AF13" s="32"/>
    </row>
    <row r="14" spans="1:32" s="31" customFormat="1" ht="20.25" customHeight="1">
      <c r="A14" s="57"/>
      <c r="B14" s="58"/>
      <c r="C14" s="58"/>
      <c r="D14" s="59"/>
      <c r="E14" s="60"/>
      <c r="F14" s="61">
        <f t="shared" si="0"/>
        <v>0</v>
      </c>
      <c r="G14" s="61">
        <f t="shared" si="1"/>
        <v>0</v>
      </c>
      <c r="H14" s="81"/>
      <c r="I14" s="78"/>
      <c r="J14" s="63">
        <f t="shared" si="2"/>
        <v>0</v>
      </c>
      <c r="K14" s="63">
        <f t="shared" si="3"/>
        <v>0</v>
      </c>
      <c r="L14" s="64">
        <f>D14</f>
        <v>0</v>
      </c>
      <c r="M14" s="65">
        <f>E14</f>
        <v>0</v>
      </c>
      <c r="N14" s="66">
        <f>ROUNDDOWN(IF(COUNT(O14:U14)=0,0,MIN(O14:U14)),0)</f>
        <v>0</v>
      </c>
      <c r="O14" s="67"/>
      <c r="P14" s="66"/>
      <c r="Q14" s="67"/>
      <c r="R14" s="67"/>
      <c r="S14" s="67"/>
      <c r="T14" s="67"/>
      <c r="U14" s="61" t="str">
        <f t="shared" si="4"/>
        <v/>
      </c>
      <c r="V14" s="66"/>
      <c r="W14" s="67"/>
      <c r="X14" s="67"/>
      <c r="Y14" s="67"/>
      <c r="Z14" s="68"/>
      <c r="AA14" s="62"/>
      <c r="AB14" s="45"/>
      <c r="AD14" s="32"/>
      <c r="AE14" s="32"/>
      <c r="AF14" s="32"/>
    </row>
    <row r="15" spans="1:32" s="31" customFormat="1" ht="20.25" customHeight="1">
      <c r="A15" s="46"/>
      <c r="B15" s="47"/>
      <c r="C15" s="47"/>
      <c r="D15" s="79"/>
      <c r="E15" s="48"/>
      <c r="F15" s="49">
        <f t="shared" si="0"/>
        <v>0</v>
      </c>
      <c r="G15" s="49">
        <f t="shared" si="1"/>
        <v>0</v>
      </c>
      <c r="H15" s="80"/>
      <c r="I15" s="78">
        <f>TRUNC(F16*D15)</f>
        <v>0</v>
      </c>
      <c r="J15" s="51">
        <f t="shared" si="2"/>
        <v>0</v>
      </c>
      <c r="K15" s="51">
        <f t="shared" si="3"/>
        <v>0</v>
      </c>
      <c r="L15" s="52"/>
      <c r="M15" s="53"/>
      <c r="N15" s="54"/>
      <c r="O15" s="55"/>
      <c r="P15" s="54"/>
      <c r="Q15" s="55"/>
      <c r="R15" s="55"/>
      <c r="S15" s="55"/>
      <c r="T15" s="55"/>
      <c r="U15" s="49" t="str">
        <f t="shared" si="4"/>
        <v/>
      </c>
      <c r="V15" s="54"/>
      <c r="W15" s="55"/>
      <c r="X15" s="55"/>
      <c r="Y15" s="55"/>
      <c r="Z15" s="56"/>
      <c r="AA15" s="50"/>
      <c r="AB15" s="45"/>
      <c r="AD15" s="32"/>
      <c r="AE15" s="32"/>
      <c r="AF15" s="32"/>
    </row>
    <row r="16" spans="1:32" s="31" customFormat="1" ht="20.25" customHeight="1">
      <c r="A16" s="57"/>
      <c r="B16" s="58"/>
      <c r="C16" s="58"/>
      <c r="D16" s="59"/>
      <c r="E16" s="60"/>
      <c r="F16" s="61">
        <f t="shared" si="0"/>
        <v>0</v>
      </c>
      <c r="G16" s="61">
        <f t="shared" si="1"/>
        <v>0</v>
      </c>
      <c r="H16" s="81"/>
      <c r="I16" s="78"/>
      <c r="J16" s="63">
        <f t="shared" si="2"/>
        <v>0</v>
      </c>
      <c r="K16" s="63">
        <f t="shared" si="3"/>
        <v>0</v>
      </c>
      <c r="L16" s="64">
        <f>D16</f>
        <v>0</v>
      </c>
      <c r="M16" s="65">
        <f>E16</f>
        <v>0</v>
      </c>
      <c r="N16" s="66">
        <f>ROUNDDOWN(IF(COUNT(O16:U16)=0,0,MIN(O16:U16)),0)</f>
        <v>0</v>
      </c>
      <c r="O16" s="67"/>
      <c r="P16" s="66"/>
      <c r="Q16" s="67"/>
      <c r="R16" s="67"/>
      <c r="S16" s="67"/>
      <c r="T16" s="67"/>
      <c r="U16" s="61" t="str">
        <f t="shared" si="4"/>
        <v/>
      </c>
      <c r="V16" s="66"/>
      <c r="W16" s="67"/>
      <c r="X16" s="67"/>
      <c r="Y16" s="67"/>
      <c r="Z16" s="68"/>
      <c r="AA16" s="62"/>
      <c r="AB16" s="45"/>
      <c r="AD16" s="32"/>
      <c r="AE16" s="32"/>
      <c r="AF16" s="32"/>
    </row>
    <row r="17" spans="1:32" s="31" customFormat="1" ht="20.25" customHeight="1">
      <c r="A17" s="46"/>
      <c r="B17" s="47"/>
      <c r="C17" s="47"/>
      <c r="D17" s="79"/>
      <c r="E17" s="48"/>
      <c r="F17" s="49">
        <f t="shared" si="0"/>
        <v>0</v>
      </c>
      <c r="G17" s="49">
        <f t="shared" si="1"/>
        <v>0</v>
      </c>
      <c r="H17" s="80"/>
      <c r="I17" s="78">
        <f>TRUNC(F18*D17)</f>
        <v>0</v>
      </c>
      <c r="J17" s="51">
        <f t="shared" si="2"/>
        <v>0</v>
      </c>
      <c r="K17" s="51">
        <f t="shared" si="3"/>
        <v>0</v>
      </c>
      <c r="L17" s="52"/>
      <c r="M17" s="53"/>
      <c r="N17" s="54"/>
      <c r="O17" s="55"/>
      <c r="P17" s="54"/>
      <c r="Q17" s="55"/>
      <c r="R17" s="55"/>
      <c r="S17" s="55"/>
      <c r="T17" s="55"/>
      <c r="U17" s="49" t="str">
        <f t="shared" si="4"/>
        <v/>
      </c>
      <c r="V17" s="54"/>
      <c r="W17" s="55"/>
      <c r="X17" s="55"/>
      <c r="Y17" s="55"/>
      <c r="Z17" s="56"/>
      <c r="AA17" s="50"/>
      <c r="AB17" s="45"/>
      <c r="AD17" s="32"/>
      <c r="AE17" s="32"/>
      <c r="AF17" s="32"/>
    </row>
    <row r="18" spans="1:32" s="31" customFormat="1" ht="20.25" customHeight="1">
      <c r="A18" s="57"/>
      <c r="B18" s="58"/>
      <c r="C18" s="58"/>
      <c r="D18" s="59"/>
      <c r="E18" s="60"/>
      <c r="F18" s="61">
        <f t="shared" si="0"/>
        <v>0</v>
      </c>
      <c r="G18" s="61">
        <f t="shared" si="1"/>
        <v>0</v>
      </c>
      <c r="H18" s="81"/>
      <c r="I18" s="78"/>
      <c r="J18" s="63">
        <f t="shared" si="2"/>
        <v>0</v>
      </c>
      <c r="K18" s="63">
        <f t="shared" si="3"/>
        <v>0</v>
      </c>
      <c r="L18" s="64">
        <f>D18</f>
        <v>0</v>
      </c>
      <c r="M18" s="65">
        <f>E18</f>
        <v>0</v>
      </c>
      <c r="N18" s="66">
        <f>ROUNDDOWN(IF(COUNT(O18:U18)=0,0,MIN(O18:U18)),0)</f>
        <v>0</v>
      </c>
      <c r="O18" s="67"/>
      <c r="P18" s="66"/>
      <c r="Q18" s="67"/>
      <c r="R18" s="67"/>
      <c r="S18" s="67"/>
      <c r="T18" s="67"/>
      <c r="U18" s="61" t="str">
        <f t="shared" si="4"/>
        <v/>
      </c>
      <c r="V18" s="66"/>
      <c r="W18" s="67"/>
      <c r="X18" s="67"/>
      <c r="Y18" s="67"/>
      <c r="Z18" s="68"/>
      <c r="AA18" s="62"/>
      <c r="AB18" s="45"/>
      <c r="AD18" s="32"/>
      <c r="AE18" s="32"/>
      <c r="AF18" s="32"/>
    </row>
    <row r="19" spans="1:32" s="31" customFormat="1" ht="20.25" customHeight="1">
      <c r="A19" s="46"/>
      <c r="B19" s="47"/>
      <c r="C19" s="47"/>
      <c r="D19" s="79"/>
      <c r="E19" s="48"/>
      <c r="F19" s="49">
        <f t="shared" si="0"/>
        <v>0</v>
      </c>
      <c r="G19" s="49">
        <f t="shared" si="1"/>
        <v>0</v>
      </c>
      <c r="H19" s="80"/>
      <c r="I19" s="78">
        <f>TRUNC(F20*D19)</f>
        <v>0</v>
      </c>
      <c r="J19" s="51">
        <f t="shared" si="2"/>
        <v>0</v>
      </c>
      <c r="K19" s="51">
        <f t="shared" si="3"/>
        <v>0</v>
      </c>
      <c r="L19" s="52"/>
      <c r="M19" s="53"/>
      <c r="N19" s="54"/>
      <c r="O19" s="55"/>
      <c r="P19" s="54"/>
      <c r="Q19" s="55"/>
      <c r="R19" s="55"/>
      <c r="S19" s="55"/>
      <c r="T19" s="55"/>
      <c r="U19" s="49" t="str">
        <f t="shared" si="4"/>
        <v/>
      </c>
      <c r="V19" s="54"/>
      <c r="W19" s="55"/>
      <c r="X19" s="55"/>
      <c r="Y19" s="55"/>
      <c r="Z19" s="56"/>
      <c r="AA19" s="50"/>
      <c r="AB19" s="45"/>
      <c r="AD19" s="32"/>
      <c r="AE19" s="32"/>
      <c r="AF19" s="32"/>
    </row>
    <row r="20" spans="1:32" s="31" customFormat="1" ht="20.25" customHeight="1">
      <c r="A20" s="57"/>
      <c r="B20" s="58"/>
      <c r="C20" s="58"/>
      <c r="D20" s="59"/>
      <c r="E20" s="60"/>
      <c r="F20" s="61">
        <f t="shared" si="0"/>
        <v>0</v>
      </c>
      <c r="G20" s="61">
        <f t="shared" si="1"/>
        <v>0</v>
      </c>
      <c r="H20" s="81"/>
      <c r="I20" s="78"/>
      <c r="J20" s="63">
        <f t="shared" si="2"/>
        <v>0</v>
      </c>
      <c r="K20" s="63">
        <f t="shared" si="3"/>
        <v>0</v>
      </c>
      <c r="L20" s="64">
        <f>D20</f>
        <v>0</v>
      </c>
      <c r="M20" s="65">
        <f>E20</f>
        <v>0</v>
      </c>
      <c r="N20" s="66">
        <f>ROUNDDOWN(IF(COUNT(O20:U20)=0,0,MIN(O20:U20)),0)</f>
        <v>0</v>
      </c>
      <c r="O20" s="67"/>
      <c r="P20" s="66"/>
      <c r="Q20" s="67"/>
      <c r="R20" s="67"/>
      <c r="S20" s="67"/>
      <c r="T20" s="67"/>
      <c r="U20" s="61" t="str">
        <f t="shared" si="4"/>
        <v/>
      </c>
      <c r="V20" s="66"/>
      <c r="W20" s="67"/>
      <c r="X20" s="67"/>
      <c r="Y20" s="67"/>
      <c r="Z20" s="68"/>
      <c r="AA20" s="62"/>
      <c r="AB20" s="45"/>
      <c r="AD20" s="32"/>
      <c r="AE20" s="32"/>
      <c r="AF20" s="32"/>
    </row>
    <row r="21" spans="1:32" s="31" customFormat="1" ht="20.25" customHeight="1">
      <c r="A21" s="46"/>
      <c r="B21" s="47"/>
      <c r="C21" s="47"/>
      <c r="D21" s="79"/>
      <c r="E21" s="48"/>
      <c r="F21" s="49">
        <f t="shared" si="0"/>
        <v>0</v>
      </c>
      <c r="G21" s="49">
        <f t="shared" si="1"/>
        <v>0</v>
      </c>
      <c r="H21" s="80"/>
      <c r="I21" s="78">
        <f>TRUNC(F22*D21)</f>
        <v>0</v>
      </c>
      <c r="J21" s="51">
        <f t="shared" si="2"/>
        <v>0</v>
      </c>
      <c r="K21" s="51">
        <f t="shared" si="3"/>
        <v>0</v>
      </c>
      <c r="L21" s="52"/>
      <c r="M21" s="53"/>
      <c r="N21" s="54"/>
      <c r="O21" s="55"/>
      <c r="P21" s="54"/>
      <c r="Q21" s="55"/>
      <c r="R21" s="55"/>
      <c r="S21" s="55"/>
      <c r="T21" s="55"/>
      <c r="U21" s="49" t="str">
        <f t="shared" si="4"/>
        <v/>
      </c>
      <c r="V21" s="54"/>
      <c r="W21" s="55"/>
      <c r="X21" s="55"/>
      <c r="Y21" s="55"/>
      <c r="Z21" s="56"/>
      <c r="AA21" s="50"/>
      <c r="AB21" s="45"/>
      <c r="AD21" s="32"/>
      <c r="AE21" s="32"/>
      <c r="AF21" s="32"/>
    </row>
    <row r="22" spans="1:32" s="31" customFormat="1" ht="20.25" customHeight="1">
      <c r="A22" s="57"/>
      <c r="B22" s="58"/>
      <c r="C22" s="58"/>
      <c r="D22" s="59"/>
      <c r="E22" s="60"/>
      <c r="F22" s="61">
        <f t="shared" si="0"/>
        <v>0</v>
      </c>
      <c r="G22" s="61">
        <f t="shared" si="1"/>
        <v>0</v>
      </c>
      <c r="H22" s="81"/>
      <c r="I22" s="78"/>
      <c r="J22" s="63">
        <f t="shared" si="2"/>
        <v>0</v>
      </c>
      <c r="K22" s="63">
        <f t="shared" si="3"/>
        <v>0</v>
      </c>
      <c r="L22" s="64">
        <f>D22</f>
        <v>0</v>
      </c>
      <c r="M22" s="65">
        <f>E22</f>
        <v>0</v>
      </c>
      <c r="N22" s="66">
        <f>ROUNDDOWN(IF(COUNT(O22:U22)=0,0,MIN(O22:U22)),0)</f>
        <v>0</v>
      </c>
      <c r="O22" s="67"/>
      <c r="P22" s="66"/>
      <c r="Q22" s="67"/>
      <c r="R22" s="67"/>
      <c r="S22" s="67"/>
      <c r="T22" s="67"/>
      <c r="U22" s="61" t="str">
        <f t="shared" si="4"/>
        <v/>
      </c>
      <c r="V22" s="66"/>
      <c r="W22" s="67"/>
      <c r="X22" s="67"/>
      <c r="Y22" s="67"/>
      <c r="Z22" s="68"/>
      <c r="AA22" s="62"/>
      <c r="AB22" s="45"/>
      <c r="AD22" s="32"/>
      <c r="AE22" s="32"/>
      <c r="AF22" s="32"/>
    </row>
    <row r="23" spans="1:32" s="31" customFormat="1" ht="20.25" customHeight="1">
      <c r="A23" s="46"/>
      <c r="B23" s="47"/>
      <c r="C23" s="47"/>
      <c r="D23" s="79"/>
      <c r="E23" s="48"/>
      <c r="F23" s="49">
        <f t="shared" si="0"/>
        <v>0</v>
      </c>
      <c r="G23" s="49">
        <f t="shared" si="1"/>
        <v>0</v>
      </c>
      <c r="H23" s="80"/>
      <c r="I23" s="78">
        <f>TRUNC(F24*D23)</f>
        <v>0</v>
      </c>
      <c r="J23" s="51">
        <f t="shared" si="2"/>
        <v>0</v>
      </c>
      <c r="K23" s="51">
        <f t="shared" si="3"/>
        <v>0</v>
      </c>
      <c r="L23" s="52"/>
      <c r="M23" s="53"/>
      <c r="N23" s="54"/>
      <c r="O23" s="55"/>
      <c r="P23" s="54"/>
      <c r="Q23" s="55"/>
      <c r="R23" s="55"/>
      <c r="S23" s="55"/>
      <c r="T23" s="55"/>
      <c r="U23" s="49" t="str">
        <f t="shared" si="4"/>
        <v/>
      </c>
      <c r="V23" s="54"/>
      <c r="W23" s="55"/>
      <c r="X23" s="55"/>
      <c r="Y23" s="55"/>
      <c r="Z23" s="56"/>
      <c r="AA23" s="50"/>
      <c r="AB23" s="45"/>
      <c r="AD23" s="32"/>
      <c r="AE23" s="32"/>
      <c r="AF23" s="32"/>
    </row>
    <row r="24" spans="1:32" s="31" customFormat="1" ht="20.25" customHeight="1">
      <c r="A24" s="57"/>
      <c r="B24" s="58"/>
      <c r="C24" s="58"/>
      <c r="D24" s="59"/>
      <c r="E24" s="60"/>
      <c r="F24" s="61">
        <f t="shared" si="0"/>
        <v>0</v>
      </c>
      <c r="G24" s="61">
        <f t="shared" si="1"/>
        <v>0</v>
      </c>
      <c r="H24" s="81"/>
      <c r="I24" s="78"/>
      <c r="J24" s="63">
        <f t="shared" si="2"/>
        <v>0</v>
      </c>
      <c r="K24" s="63">
        <f t="shared" si="3"/>
        <v>0</v>
      </c>
      <c r="L24" s="64">
        <f>D24</f>
        <v>0</v>
      </c>
      <c r="M24" s="65">
        <f>E24</f>
        <v>0</v>
      </c>
      <c r="N24" s="66">
        <f>ROUNDDOWN(IF(COUNT(O24:U24)=0,0,MIN(O24:U24)),0)</f>
        <v>0</v>
      </c>
      <c r="O24" s="67"/>
      <c r="P24" s="66"/>
      <c r="Q24" s="67"/>
      <c r="R24" s="67"/>
      <c r="S24" s="67"/>
      <c r="T24" s="67"/>
      <c r="U24" s="61" t="str">
        <f t="shared" si="4"/>
        <v/>
      </c>
      <c r="V24" s="66"/>
      <c r="W24" s="67"/>
      <c r="X24" s="67"/>
      <c r="Y24" s="67"/>
      <c r="Z24" s="68"/>
      <c r="AA24" s="62"/>
      <c r="AB24" s="45"/>
      <c r="AD24" s="32"/>
      <c r="AE24" s="32"/>
      <c r="AF24" s="32"/>
    </row>
    <row r="25" spans="1:32" s="31" customFormat="1" ht="20.25" customHeight="1">
      <c r="A25" s="46"/>
      <c r="B25" s="47"/>
      <c r="C25" s="47"/>
      <c r="D25" s="79"/>
      <c r="E25" s="48"/>
      <c r="F25" s="49">
        <f t="shared" si="0"/>
        <v>0</v>
      </c>
      <c r="G25" s="49">
        <f t="shared" si="1"/>
        <v>0</v>
      </c>
      <c r="H25" s="80"/>
      <c r="I25" s="78">
        <f>TRUNC(F26*D25)</f>
        <v>0</v>
      </c>
      <c r="J25" s="51">
        <f t="shared" si="2"/>
        <v>0</v>
      </c>
      <c r="K25" s="51">
        <f t="shared" si="3"/>
        <v>0</v>
      </c>
      <c r="L25" s="52"/>
      <c r="M25" s="53"/>
      <c r="N25" s="54"/>
      <c r="O25" s="55"/>
      <c r="P25" s="54"/>
      <c r="Q25" s="55"/>
      <c r="R25" s="55"/>
      <c r="S25" s="55"/>
      <c r="T25" s="55"/>
      <c r="U25" s="49" t="str">
        <f t="shared" si="4"/>
        <v/>
      </c>
      <c r="V25" s="54"/>
      <c r="W25" s="55"/>
      <c r="X25" s="55"/>
      <c r="Y25" s="55"/>
      <c r="Z25" s="56"/>
      <c r="AA25" s="50"/>
      <c r="AB25" s="45"/>
      <c r="AD25" s="32"/>
      <c r="AE25" s="32"/>
      <c r="AF25" s="32"/>
    </row>
    <row r="26" spans="1:32" s="31" customFormat="1" ht="20.25" customHeight="1">
      <c r="A26" s="57"/>
      <c r="B26" s="58"/>
      <c r="C26" s="58"/>
      <c r="D26" s="59"/>
      <c r="E26" s="60"/>
      <c r="F26" s="61">
        <f t="shared" si="0"/>
        <v>0</v>
      </c>
      <c r="G26" s="61">
        <f t="shared" si="1"/>
        <v>0</v>
      </c>
      <c r="H26" s="81"/>
      <c r="I26" s="78"/>
      <c r="J26" s="63">
        <f t="shared" si="2"/>
        <v>0</v>
      </c>
      <c r="K26" s="63">
        <f t="shared" si="3"/>
        <v>0</v>
      </c>
      <c r="L26" s="64">
        <f>D26</f>
        <v>0</v>
      </c>
      <c r="M26" s="65">
        <f>E26</f>
        <v>0</v>
      </c>
      <c r="N26" s="66">
        <f>ROUNDDOWN(IF(COUNT(O26:U26)=0,0,MIN(O26:U26)),0)</f>
        <v>0</v>
      </c>
      <c r="O26" s="67"/>
      <c r="P26" s="66"/>
      <c r="Q26" s="67"/>
      <c r="R26" s="67"/>
      <c r="S26" s="67"/>
      <c r="T26" s="67"/>
      <c r="U26" s="61" t="str">
        <f t="shared" si="4"/>
        <v/>
      </c>
      <c r="V26" s="66"/>
      <c r="W26" s="67"/>
      <c r="X26" s="67"/>
      <c r="Y26" s="67"/>
      <c r="Z26" s="68"/>
      <c r="AA26" s="62"/>
      <c r="AB26" s="45"/>
      <c r="AD26" s="32"/>
      <c r="AE26" s="32"/>
      <c r="AF26" s="32"/>
    </row>
    <row r="27" spans="1:32" s="31" customFormat="1" ht="20.25" customHeight="1">
      <c r="A27" s="46"/>
      <c r="B27" s="47"/>
      <c r="C27" s="47"/>
      <c r="D27" s="79"/>
      <c r="E27" s="48"/>
      <c r="F27" s="49">
        <f t="shared" si="0"/>
        <v>0</v>
      </c>
      <c r="G27" s="49">
        <f t="shared" si="1"/>
        <v>0</v>
      </c>
      <c r="H27" s="80"/>
      <c r="I27" s="78">
        <f>TRUNC(F28*D27)</f>
        <v>0</v>
      </c>
      <c r="J27" s="51">
        <f t="shared" si="2"/>
        <v>0</v>
      </c>
      <c r="K27" s="51">
        <f t="shared" si="3"/>
        <v>0</v>
      </c>
      <c r="L27" s="52"/>
      <c r="M27" s="53"/>
      <c r="N27" s="54"/>
      <c r="O27" s="55"/>
      <c r="P27" s="54"/>
      <c r="Q27" s="55"/>
      <c r="R27" s="55"/>
      <c r="S27" s="55"/>
      <c r="T27" s="55"/>
      <c r="U27" s="49" t="str">
        <f t="shared" si="4"/>
        <v/>
      </c>
      <c r="V27" s="54"/>
      <c r="W27" s="55"/>
      <c r="X27" s="55"/>
      <c r="Y27" s="55"/>
      <c r="Z27" s="56"/>
      <c r="AA27" s="50"/>
      <c r="AB27" s="45"/>
      <c r="AD27" s="32"/>
      <c r="AE27" s="32"/>
      <c r="AF27" s="32"/>
    </row>
    <row r="28" spans="1:32" s="31" customFormat="1" ht="20.25" customHeight="1">
      <c r="A28" s="57"/>
      <c r="B28" s="58"/>
      <c r="C28" s="58"/>
      <c r="D28" s="59"/>
      <c r="E28" s="60"/>
      <c r="F28" s="61">
        <f t="shared" si="0"/>
        <v>0</v>
      </c>
      <c r="G28" s="61">
        <f t="shared" si="1"/>
        <v>0</v>
      </c>
      <c r="H28" s="81"/>
      <c r="I28" s="78"/>
      <c r="J28" s="63">
        <f t="shared" si="2"/>
        <v>0</v>
      </c>
      <c r="K28" s="63">
        <f t="shared" si="3"/>
        <v>0</v>
      </c>
      <c r="L28" s="64">
        <f>D28</f>
        <v>0</v>
      </c>
      <c r="M28" s="65">
        <f>E28</f>
        <v>0</v>
      </c>
      <c r="N28" s="66">
        <f>ROUNDDOWN(IF(COUNT(O28:U28)=0,0,MIN(O28:U28)),0)</f>
        <v>0</v>
      </c>
      <c r="O28" s="67"/>
      <c r="P28" s="66"/>
      <c r="Q28" s="67"/>
      <c r="R28" s="67"/>
      <c r="S28" s="67"/>
      <c r="T28" s="67"/>
      <c r="U28" s="61" t="str">
        <f t="shared" si="4"/>
        <v/>
      </c>
      <c r="V28" s="66"/>
      <c r="W28" s="67"/>
      <c r="X28" s="67"/>
      <c r="Y28" s="67"/>
      <c r="Z28" s="68"/>
      <c r="AA28" s="62"/>
      <c r="AB28" s="45"/>
      <c r="AD28" s="32"/>
      <c r="AE28" s="32"/>
      <c r="AF28" s="32"/>
    </row>
    <row r="29" spans="1:32" s="31" customFormat="1" ht="20.25" customHeight="1">
      <c r="A29" s="46"/>
      <c r="B29" s="47"/>
      <c r="C29" s="47"/>
      <c r="D29" s="79"/>
      <c r="E29" s="48"/>
      <c r="F29" s="49">
        <f t="shared" si="0"/>
        <v>0</v>
      </c>
      <c r="G29" s="49">
        <f t="shared" si="1"/>
        <v>0</v>
      </c>
      <c r="H29" s="80"/>
      <c r="I29" s="78">
        <f>TRUNC(F30*D29)</f>
        <v>0</v>
      </c>
      <c r="J29" s="51">
        <f t="shared" si="2"/>
        <v>0</v>
      </c>
      <c r="K29" s="51">
        <f t="shared" si="3"/>
        <v>0</v>
      </c>
      <c r="L29" s="52"/>
      <c r="M29" s="53"/>
      <c r="N29" s="54"/>
      <c r="O29" s="55"/>
      <c r="P29" s="54"/>
      <c r="Q29" s="55"/>
      <c r="R29" s="55"/>
      <c r="S29" s="55"/>
      <c r="T29" s="55"/>
      <c r="U29" s="49" t="str">
        <f t="shared" si="4"/>
        <v/>
      </c>
      <c r="V29" s="54"/>
      <c r="W29" s="55"/>
      <c r="X29" s="55"/>
      <c r="Y29" s="55"/>
      <c r="Z29" s="56"/>
      <c r="AA29" s="50"/>
      <c r="AB29" s="45"/>
      <c r="AD29" s="32"/>
      <c r="AE29" s="32"/>
      <c r="AF29" s="32"/>
    </row>
    <row r="30" spans="1:32" s="31" customFormat="1" ht="20.25" customHeight="1">
      <c r="A30" s="57"/>
      <c r="B30" s="58"/>
      <c r="C30" s="58"/>
      <c r="D30" s="59"/>
      <c r="E30" s="60"/>
      <c r="F30" s="61">
        <f t="shared" si="0"/>
        <v>0</v>
      </c>
      <c r="G30" s="61">
        <f t="shared" si="1"/>
        <v>0</v>
      </c>
      <c r="H30" s="81"/>
      <c r="I30" s="78"/>
      <c r="J30" s="63">
        <f t="shared" si="2"/>
        <v>0</v>
      </c>
      <c r="K30" s="63">
        <f t="shared" si="3"/>
        <v>0</v>
      </c>
      <c r="L30" s="64">
        <f>D30</f>
        <v>0</v>
      </c>
      <c r="M30" s="65">
        <f>E30</f>
        <v>0</v>
      </c>
      <c r="N30" s="66">
        <f>ROUNDDOWN(IF(COUNT(O30:U30)=0,0,MIN(O30:U30)),0)</f>
        <v>0</v>
      </c>
      <c r="O30" s="67"/>
      <c r="P30" s="66"/>
      <c r="Q30" s="67"/>
      <c r="R30" s="67"/>
      <c r="S30" s="67"/>
      <c r="T30" s="67"/>
      <c r="U30" s="61" t="str">
        <f t="shared" si="4"/>
        <v/>
      </c>
      <c r="V30" s="66"/>
      <c r="W30" s="67"/>
      <c r="X30" s="67"/>
      <c r="Y30" s="67"/>
      <c r="Z30" s="68"/>
      <c r="AA30" s="62"/>
      <c r="AB30" s="45"/>
      <c r="AD30" s="32"/>
      <c r="AE30" s="32"/>
      <c r="AF30" s="32"/>
    </row>
    <row r="31" spans="1:32" s="31" customFormat="1" ht="20.25" customHeight="1">
      <c r="A31" s="46"/>
      <c r="B31" s="47"/>
      <c r="C31" s="47"/>
      <c r="D31" s="79"/>
      <c r="E31" s="48"/>
      <c r="F31" s="49">
        <f t="shared" si="0"/>
        <v>0</v>
      </c>
      <c r="G31" s="49">
        <f t="shared" si="1"/>
        <v>0</v>
      </c>
      <c r="H31" s="80"/>
      <c r="I31" s="78">
        <f>TRUNC(F32*D31)</f>
        <v>0</v>
      </c>
      <c r="J31" s="51">
        <f t="shared" si="2"/>
        <v>0</v>
      </c>
      <c r="K31" s="51">
        <f t="shared" si="3"/>
        <v>0</v>
      </c>
      <c r="L31" s="52"/>
      <c r="M31" s="53"/>
      <c r="N31" s="54"/>
      <c r="O31" s="55"/>
      <c r="P31" s="54"/>
      <c r="Q31" s="55"/>
      <c r="R31" s="55"/>
      <c r="S31" s="55"/>
      <c r="T31" s="55"/>
      <c r="U31" s="49" t="str">
        <f t="shared" si="4"/>
        <v/>
      </c>
      <c r="V31" s="54"/>
      <c r="W31" s="55"/>
      <c r="X31" s="55"/>
      <c r="Y31" s="55"/>
      <c r="Z31" s="56"/>
      <c r="AA31" s="50"/>
      <c r="AB31" s="45"/>
      <c r="AD31" s="32"/>
      <c r="AE31" s="32"/>
      <c r="AF31" s="32"/>
    </row>
    <row r="32" spans="1:32" s="31" customFormat="1" ht="20.25" customHeight="1">
      <c r="A32" s="57"/>
      <c r="B32" s="58"/>
      <c r="C32" s="58"/>
      <c r="D32" s="59"/>
      <c r="E32" s="60"/>
      <c r="F32" s="61">
        <f t="shared" si="0"/>
        <v>0</v>
      </c>
      <c r="G32" s="61">
        <f t="shared" si="1"/>
        <v>0</v>
      </c>
      <c r="H32" s="81"/>
      <c r="I32" s="78"/>
      <c r="J32" s="63">
        <f t="shared" si="2"/>
        <v>0</v>
      </c>
      <c r="K32" s="63">
        <f t="shared" si="3"/>
        <v>0</v>
      </c>
      <c r="L32" s="64">
        <f>D32</f>
        <v>0</v>
      </c>
      <c r="M32" s="65">
        <f>E32</f>
        <v>0</v>
      </c>
      <c r="N32" s="66">
        <f>ROUNDDOWN(IF(COUNT(O32:U32)=0,0,MIN(O32:U32)),0)</f>
        <v>0</v>
      </c>
      <c r="O32" s="67"/>
      <c r="P32" s="66"/>
      <c r="Q32" s="67"/>
      <c r="R32" s="67"/>
      <c r="S32" s="67"/>
      <c r="T32" s="67"/>
      <c r="U32" s="61" t="str">
        <f t="shared" si="4"/>
        <v/>
      </c>
      <c r="V32" s="66"/>
      <c r="W32" s="67"/>
      <c r="X32" s="67"/>
      <c r="Y32" s="67"/>
      <c r="Z32" s="68"/>
      <c r="AA32" s="62"/>
      <c r="AB32" s="45"/>
      <c r="AD32" s="32"/>
      <c r="AE32" s="32"/>
      <c r="AF32" s="32"/>
    </row>
    <row r="33" spans="1:32" s="31" customFormat="1" ht="20.25" customHeight="1">
      <c r="A33" s="46"/>
      <c r="B33" s="47"/>
      <c r="C33" s="47"/>
      <c r="D33" s="79"/>
      <c r="E33" s="48"/>
      <c r="F33" s="49">
        <f t="shared" si="0"/>
        <v>0</v>
      </c>
      <c r="G33" s="49">
        <f t="shared" si="1"/>
        <v>0</v>
      </c>
      <c r="H33" s="80"/>
      <c r="I33" s="78">
        <f>TRUNC(F34*D33)</f>
        <v>0</v>
      </c>
      <c r="J33" s="51">
        <f t="shared" si="2"/>
        <v>0</v>
      </c>
      <c r="K33" s="51">
        <f t="shared" si="3"/>
        <v>0</v>
      </c>
      <c r="L33" s="52"/>
      <c r="M33" s="53"/>
      <c r="N33" s="54"/>
      <c r="O33" s="55"/>
      <c r="P33" s="54"/>
      <c r="Q33" s="55"/>
      <c r="R33" s="55"/>
      <c r="S33" s="55"/>
      <c r="T33" s="55"/>
      <c r="U33" s="49" t="str">
        <f t="shared" si="4"/>
        <v/>
      </c>
      <c r="V33" s="54"/>
      <c r="W33" s="55"/>
      <c r="X33" s="55"/>
      <c r="Y33" s="55"/>
      <c r="Z33" s="56"/>
      <c r="AA33" s="50"/>
      <c r="AB33" s="45"/>
      <c r="AD33" s="32"/>
      <c r="AE33" s="32"/>
      <c r="AF33" s="32"/>
    </row>
    <row r="34" spans="1:32" s="31" customFormat="1" ht="20.25" customHeight="1">
      <c r="A34" s="57"/>
      <c r="B34" s="58"/>
      <c r="C34" s="58"/>
      <c r="D34" s="59"/>
      <c r="E34" s="60"/>
      <c r="F34" s="61">
        <f t="shared" si="0"/>
        <v>0</v>
      </c>
      <c r="G34" s="61">
        <f t="shared" si="1"/>
        <v>0</v>
      </c>
      <c r="H34" s="81"/>
      <c r="I34" s="78"/>
      <c r="J34" s="63">
        <f t="shared" si="2"/>
        <v>0</v>
      </c>
      <c r="K34" s="63">
        <f t="shared" si="3"/>
        <v>0</v>
      </c>
      <c r="L34" s="64">
        <f>D34</f>
        <v>0</v>
      </c>
      <c r="M34" s="65">
        <f>E34</f>
        <v>0</v>
      </c>
      <c r="N34" s="66">
        <f>ROUNDDOWN(IF(COUNT(O34:U34)=0,0,MIN(O34:U34)),0)</f>
        <v>0</v>
      </c>
      <c r="O34" s="67"/>
      <c r="P34" s="66"/>
      <c r="Q34" s="67"/>
      <c r="R34" s="67"/>
      <c r="S34" s="67"/>
      <c r="T34" s="67"/>
      <c r="U34" s="61" t="str">
        <f t="shared" si="4"/>
        <v/>
      </c>
      <c r="V34" s="66"/>
      <c r="W34" s="67"/>
      <c r="X34" s="67"/>
      <c r="Y34" s="67"/>
      <c r="Z34" s="68"/>
      <c r="AA34" s="62"/>
      <c r="AB34" s="45"/>
      <c r="AD34" s="32"/>
      <c r="AE34" s="32"/>
      <c r="AF34" s="32"/>
    </row>
    <row r="35" spans="1:32" s="31" customFormat="1" ht="20.25" customHeight="1">
      <c r="A35" s="46"/>
      <c r="B35" s="47"/>
      <c r="C35" s="47"/>
      <c r="D35" s="79"/>
      <c r="E35" s="48"/>
      <c r="F35" s="49">
        <f t="shared" si="0"/>
        <v>0</v>
      </c>
      <c r="G35" s="49">
        <f t="shared" si="1"/>
        <v>0</v>
      </c>
      <c r="H35" s="80"/>
      <c r="I35" s="78">
        <f>TRUNC(F36*D35)</f>
        <v>0</v>
      </c>
      <c r="J35" s="51">
        <f t="shared" si="2"/>
        <v>0</v>
      </c>
      <c r="K35" s="51">
        <f t="shared" si="3"/>
        <v>0</v>
      </c>
      <c r="L35" s="52"/>
      <c r="M35" s="53"/>
      <c r="N35" s="54"/>
      <c r="O35" s="55"/>
      <c r="P35" s="54"/>
      <c r="Q35" s="55"/>
      <c r="R35" s="55"/>
      <c r="S35" s="55"/>
      <c r="T35" s="55"/>
      <c r="U35" s="49" t="str">
        <f t="shared" si="4"/>
        <v/>
      </c>
      <c r="V35" s="54"/>
      <c r="W35" s="55"/>
      <c r="X35" s="55"/>
      <c r="Y35" s="55"/>
      <c r="Z35" s="56"/>
      <c r="AA35" s="50"/>
      <c r="AB35" s="45"/>
      <c r="AD35" s="32"/>
      <c r="AE35" s="32"/>
      <c r="AF35" s="32"/>
    </row>
    <row r="36" spans="1:32" s="31" customFormat="1" ht="20.25" customHeight="1">
      <c r="A36" s="57"/>
      <c r="B36" s="58"/>
      <c r="C36" s="58"/>
      <c r="D36" s="59"/>
      <c r="E36" s="60"/>
      <c r="F36" s="61">
        <f t="shared" si="0"/>
        <v>0</v>
      </c>
      <c r="G36" s="61">
        <f t="shared" si="1"/>
        <v>0</v>
      </c>
      <c r="H36" s="81"/>
      <c r="I36" s="78"/>
      <c r="J36" s="63">
        <f t="shared" si="2"/>
        <v>0</v>
      </c>
      <c r="K36" s="63">
        <f t="shared" si="3"/>
        <v>0</v>
      </c>
      <c r="L36" s="64">
        <f>D36</f>
        <v>0</v>
      </c>
      <c r="M36" s="65">
        <f>E36</f>
        <v>0</v>
      </c>
      <c r="N36" s="66">
        <f>ROUNDDOWN(IF(COUNT(O36:U36)=0,0,MIN(O36:U36)),0)</f>
        <v>0</v>
      </c>
      <c r="O36" s="67"/>
      <c r="P36" s="66"/>
      <c r="Q36" s="67"/>
      <c r="R36" s="67"/>
      <c r="S36" s="67"/>
      <c r="T36" s="67"/>
      <c r="U36" s="61" t="str">
        <f t="shared" si="4"/>
        <v/>
      </c>
      <c r="V36" s="66"/>
      <c r="W36" s="67"/>
      <c r="X36" s="67"/>
      <c r="Y36" s="67"/>
      <c r="Z36" s="68"/>
      <c r="AA36" s="62"/>
      <c r="AB36" s="45"/>
      <c r="AD36" s="32"/>
      <c r="AE36" s="32"/>
      <c r="AF36" s="32"/>
    </row>
    <row r="37" spans="1:32" s="31" customFormat="1" ht="20.25" customHeight="1">
      <c r="A37" s="46"/>
      <c r="B37" s="47"/>
      <c r="C37" s="47"/>
      <c r="D37" s="79"/>
      <c r="E37" s="48"/>
      <c r="F37" s="49">
        <f t="shared" si="0"/>
        <v>0</v>
      </c>
      <c r="G37" s="49">
        <f t="shared" si="1"/>
        <v>0</v>
      </c>
      <c r="H37" s="80"/>
      <c r="I37" s="78">
        <f>TRUNC(F38*D37)</f>
        <v>0</v>
      </c>
      <c r="J37" s="51">
        <f t="shared" si="2"/>
        <v>0</v>
      </c>
      <c r="K37" s="51">
        <f t="shared" si="3"/>
        <v>0</v>
      </c>
      <c r="L37" s="52"/>
      <c r="M37" s="53"/>
      <c r="N37" s="54"/>
      <c r="O37" s="55"/>
      <c r="P37" s="54"/>
      <c r="Q37" s="55"/>
      <c r="R37" s="55"/>
      <c r="S37" s="55"/>
      <c r="T37" s="55"/>
      <c r="U37" s="49" t="str">
        <f t="shared" si="4"/>
        <v/>
      </c>
      <c r="V37" s="54"/>
      <c r="W37" s="55"/>
      <c r="X37" s="55"/>
      <c r="Y37" s="55"/>
      <c r="Z37" s="56"/>
      <c r="AA37" s="50"/>
      <c r="AB37" s="45"/>
      <c r="AD37" s="32"/>
      <c r="AE37" s="32"/>
      <c r="AF37" s="32"/>
    </row>
    <row r="38" spans="1:32" s="31" customFormat="1" ht="20.25" customHeight="1">
      <c r="A38" s="57"/>
      <c r="B38" s="58"/>
      <c r="C38" s="58"/>
      <c r="D38" s="59"/>
      <c r="E38" s="60"/>
      <c r="F38" s="61">
        <f t="shared" si="0"/>
        <v>0</v>
      </c>
      <c r="G38" s="61">
        <f t="shared" si="1"/>
        <v>0</v>
      </c>
      <c r="H38" s="81"/>
      <c r="I38" s="78"/>
      <c r="J38" s="63">
        <f t="shared" si="2"/>
        <v>0</v>
      </c>
      <c r="K38" s="63">
        <f t="shared" si="3"/>
        <v>0</v>
      </c>
      <c r="L38" s="64">
        <f>D38</f>
        <v>0</v>
      </c>
      <c r="M38" s="65">
        <f>E38</f>
        <v>0</v>
      </c>
      <c r="N38" s="66">
        <f>ROUNDDOWN(IF(COUNT(O38:U38)=0,0,MIN(O38:U38)),0)</f>
        <v>0</v>
      </c>
      <c r="O38" s="67"/>
      <c r="P38" s="66"/>
      <c r="Q38" s="67"/>
      <c r="R38" s="67"/>
      <c r="S38" s="67"/>
      <c r="T38" s="67"/>
      <c r="U38" s="61" t="str">
        <f t="shared" si="4"/>
        <v/>
      </c>
      <c r="V38" s="66"/>
      <c r="W38" s="67"/>
      <c r="X38" s="67"/>
      <c r="Y38" s="67"/>
      <c r="Z38" s="68"/>
      <c r="AA38" s="62"/>
      <c r="AB38" s="45"/>
      <c r="AD38" s="32"/>
      <c r="AE38" s="32"/>
      <c r="AF38" s="32"/>
    </row>
    <row r="39" spans="1:32" s="31" customFormat="1" ht="20.25" customHeight="1">
      <c r="A39" s="46"/>
      <c r="B39" s="47"/>
      <c r="C39" s="47"/>
      <c r="D39" s="79"/>
      <c r="E39" s="48"/>
      <c r="F39" s="49">
        <f t="shared" si="0"/>
        <v>0</v>
      </c>
      <c r="G39" s="49">
        <f t="shared" si="1"/>
        <v>0</v>
      </c>
      <c r="H39" s="80"/>
      <c r="I39" s="78">
        <f>TRUNC(F40*D39)</f>
        <v>0</v>
      </c>
      <c r="J39" s="51">
        <f t="shared" si="2"/>
        <v>0</v>
      </c>
      <c r="K39" s="51">
        <f t="shared" si="3"/>
        <v>0</v>
      </c>
      <c r="L39" s="52"/>
      <c r="M39" s="53"/>
      <c r="N39" s="54"/>
      <c r="O39" s="55"/>
      <c r="P39" s="54"/>
      <c r="Q39" s="55"/>
      <c r="R39" s="55"/>
      <c r="S39" s="55"/>
      <c r="T39" s="55"/>
      <c r="U39" s="49" t="str">
        <f t="shared" si="4"/>
        <v/>
      </c>
      <c r="V39" s="54"/>
      <c r="W39" s="55"/>
      <c r="X39" s="55"/>
      <c r="Y39" s="55"/>
      <c r="Z39" s="56"/>
      <c r="AA39" s="50"/>
      <c r="AB39" s="45"/>
      <c r="AD39" s="32"/>
      <c r="AE39" s="32"/>
      <c r="AF39" s="32"/>
    </row>
    <row r="40" spans="1:32" s="31" customFormat="1" ht="20.25" customHeight="1">
      <c r="A40" s="57"/>
      <c r="B40" s="58"/>
      <c r="C40" s="58"/>
      <c r="D40" s="59"/>
      <c r="E40" s="60"/>
      <c r="F40" s="61">
        <f t="shared" si="0"/>
        <v>0</v>
      </c>
      <c r="G40" s="61">
        <f t="shared" si="1"/>
        <v>0</v>
      </c>
      <c r="H40" s="81"/>
      <c r="I40" s="78"/>
      <c r="J40" s="63">
        <f t="shared" si="2"/>
        <v>0</v>
      </c>
      <c r="K40" s="63">
        <f t="shared" si="3"/>
        <v>0</v>
      </c>
      <c r="L40" s="64">
        <f>D40</f>
        <v>0</v>
      </c>
      <c r="M40" s="65">
        <f>E40</f>
        <v>0</v>
      </c>
      <c r="N40" s="66">
        <f>ROUNDDOWN(IF(COUNT(O40:U40)=0,0,MIN(O40:U40)),0)</f>
        <v>0</v>
      </c>
      <c r="O40" s="67"/>
      <c r="P40" s="66"/>
      <c r="Q40" s="67"/>
      <c r="R40" s="67"/>
      <c r="S40" s="67"/>
      <c r="T40" s="67"/>
      <c r="U40" s="61" t="str">
        <f t="shared" si="4"/>
        <v/>
      </c>
      <c r="V40" s="66"/>
      <c r="W40" s="67"/>
      <c r="X40" s="67"/>
      <c r="Y40" s="67"/>
      <c r="Z40" s="68"/>
      <c r="AA40" s="62"/>
      <c r="AB40" s="45"/>
      <c r="AD40" s="32"/>
      <c r="AE40" s="32"/>
      <c r="AF40" s="32"/>
    </row>
    <row r="41" spans="1:32" s="31" customFormat="1" ht="20.25" customHeight="1">
      <c r="A41" s="46"/>
      <c r="B41" s="47"/>
      <c r="C41" s="47"/>
      <c r="D41" s="79"/>
      <c r="E41" s="48"/>
      <c r="F41" s="49">
        <f t="shared" si="0"/>
        <v>0</v>
      </c>
      <c r="G41" s="49">
        <f t="shared" si="1"/>
        <v>0</v>
      </c>
      <c r="H41" s="80"/>
      <c r="I41" s="78">
        <f>TRUNC(F42*D41)</f>
        <v>0</v>
      </c>
      <c r="J41" s="51">
        <f t="shared" si="2"/>
        <v>0</v>
      </c>
      <c r="K41" s="51">
        <f t="shared" si="3"/>
        <v>0</v>
      </c>
      <c r="L41" s="52"/>
      <c r="M41" s="53"/>
      <c r="N41" s="54"/>
      <c r="O41" s="55"/>
      <c r="P41" s="54"/>
      <c r="Q41" s="55"/>
      <c r="R41" s="55"/>
      <c r="S41" s="55"/>
      <c r="T41" s="55"/>
      <c r="U41" s="49" t="str">
        <f t="shared" si="4"/>
        <v/>
      </c>
      <c r="V41" s="54"/>
      <c r="W41" s="55"/>
      <c r="X41" s="55"/>
      <c r="Y41" s="55"/>
      <c r="Z41" s="56"/>
      <c r="AA41" s="50"/>
      <c r="AB41" s="45"/>
      <c r="AD41" s="32"/>
      <c r="AE41" s="32"/>
      <c r="AF41" s="32"/>
    </row>
    <row r="42" spans="1:32" s="31" customFormat="1" ht="20.25" customHeight="1">
      <c r="A42" s="57"/>
      <c r="B42" s="58"/>
      <c r="C42" s="58"/>
      <c r="D42" s="59"/>
      <c r="E42" s="60"/>
      <c r="F42" s="61">
        <f t="shared" si="0"/>
        <v>0</v>
      </c>
      <c r="G42" s="61">
        <f t="shared" si="1"/>
        <v>0</v>
      </c>
      <c r="H42" s="81"/>
      <c r="I42" s="78"/>
      <c r="J42" s="63">
        <f t="shared" si="2"/>
        <v>0</v>
      </c>
      <c r="K42" s="63">
        <f t="shared" si="3"/>
        <v>0</v>
      </c>
      <c r="L42" s="64">
        <f>D42</f>
        <v>0</v>
      </c>
      <c r="M42" s="65">
        <f>E42</f>
        <v>0</v>
      </c>
      <c r="N42" s="66">
        <f>ROUNDDOWN(IF(COUNT(O42:U42)=0,0,MIN(O42:U42)),0)</f>
        <v>0</v>
      </c>
      <c r="O42" s="67"/>
      <c r="P42" s="66"/>
      <c r="Q42" s="67"/>
      <c r="R42" s="67"/>
      <c r="S42" s="67"/>
      <c r="T42" s="67"/>
      <c r="U42" s="61" t="str">
        <f t="shared" si="4"/>
        <v/>
      </c>
      <c r="V42" s="66"/>
      <c r="W42" s="67"/>
      <c r="X42" s="67"/>
      <c r="Y42" s="67"/>
      <c r="Z42" s="68"/>
      <c r="AA42" s="62"/>
      <c r="AB42" s="45"/>
      <c r="AD42" s="32"/>
      <c r="AE42" s="32"/>
      <c r="AF42" s="32"/>
    </row>
    <row r="43" spans="1:32" s="31" customFormat="1" ht="20.25" customHeight="1">
      <c r="A43" s="46"/>
      <c r="B43" s="47"/>
      <c r="C43" s="47"/>
      <c r="D43" s="79"/>
      <c r="E43" s="48"/>
      <c r="F43" s="49">
        <f t="shared" si="0"/>
        <v>0</v>
      </c>
      <c r="G43" s="49">
        <f t="shared" si="1"/>
        <v>0</v>
      </c>
      <c r="H43" s="80"/>
      <c r="I43" s="78">
        <f>TRUNC(F44*D43)</f>
        <v>0</v>
      </c>
      <c r="J43" s="51">
        <f t="shared" si="2"/>
        <v>0</v>
      </c>
      <c r="K43" s="51">
        <f t="shared" si="3"/>
        <v>0</v>
      </c>
      <c r="L43" s="52"/>
      <c r="M43" s="53"/>
      <c r="N43" s="54"/>
      <c r="O43" s="55"/>
      <c r="P43" s="54"/>
      <c r="Q43" s="55"/>
      <c r="R43" s="55"/>
      <c r="S43" s="55"/>
      <c r="T43" s="55"/>
      <c r="U43" s="49" t="str">
        <f t="shared" si="4"/>
        <v/>
      </c>
      <c r="V43" s="54"/>
      <c r="W43" s="55"/>
      <c r="X43" s="55"/>
      <c r="Y43" s="55"/>
      <c r="Z43" s="56"/>
      <c r="AA43" s="50"/>
      <c r="AB43" s="45"/>
      <c r="AD43" s="32"/>
      <c r="AE43" s="32"/>
      <c r="AF43" s="32"/>
    </row>
    <row r="44" spans="1:32" s="31" customFormat="1" ht="20.25" customHeight="1">
      <c r="A44" s="57"/>
      <c r="B44" s="58"/>
      <c r="C44" s="58"/>
      <c r="D44" s="59"/>
      <c r="E44" s="60"/>
      <c r="F44" s="61">
        <f t="shared" si="0"/>
        <v>0</v>
      </c>
      <c r="G44" s="61">
        <f t="shared" si="1"/>
        <v>0</v>
      </c>
      <c r="H44" s="81"/>
      <c r="I44" s="78"/>
      <c r="J44" s="63">
        <f t="shared" si="2"/>
        <v>0</v>
      </c>
      <c r="K44" s="63">
        <f t="shared" si="3"/>
        <v>0</v>
      </c>
      <c r="L44" s="64">
        <f>D44</f>
        <v>0</v>
      </c>
      <c r="M44" s="65">
        <f>E44</f>
        <v>0</v>
      </c>
      <c r="N44" s="66">
        <f>ROUNDDOWN(IF(COUNT(O44:U44)=0,0,MIN(O44:U44)),0)</f>
        <v>0</v>
      </c>
      <c r="O44" s="67"/>
      <c r="P44" s="66"/>
      <c r="Q44" s="67"/>
      <c r="R44" s="67"/>
      <c r="S44" s="67"/>
      <c r="T44" s="67"/>
      <c r="U44" s="61" t="str">
        <f t="shared" si="4"/>
        <v/>
      </c>
      <c r="V44" s="66"/>
      <c r="W44" s="67"/>
      <c r="X44" s="67"/>
      <c r="Y44" s="67"/>
      <c r="Z44" s="68"/>
      <c r="AA44" s="62"/>
      <c r="AB44" s="45"/>
      <c r="AD44" s="32"/>
      <c r="AE44" s="32"/>
      <c r="AF44" s="32"/>
    </row>
    <row r="45" spans="1:32" s="31" customFormat="1" ht="20.25" customHeight="1">
      <c r="A45" s="46"/>
      <c r="B45" s="47"/>
      <c r="C45" s="47"/>
      <c r="D45" s="79"/>
      <c r="E45" s="48"/>
      <c r="F45" s="49">
        <f t="shared" si="0"/>
        <v>0</v>
      </c>
      <c r="G45" s="49">
        <f t="shared" si="1"/>
        <v>0</v>
      </c>
      <c r="H45" s="80"/>
      <c r="I45" s="78">
        <f>TRUNC(F46*D45)</f>
        <v>0</v>
      </c>
      <c r="J45" s="51">
        <f t="shared" si="2"/>
        <v>0</v>
      </c>
      <c r="K45" s="51">
        <f t="shared" si="3"/>
        <v>0</v>
      </c>
      <c r="L45" s="52"/>
      <c r="M45" s="53"/>
      <c r="N45" s="54"/>
      <c r="O45" s="55"/>
      <c r="P45" s="54"/>
      <c r="Q45" s="55"/>
      <c r="R45" s="55"/>
      <c r="S45" s="55"/>
      <c r="T45" s="55"/>
      <c r="U45" s="49" t="str">
        <f t="shared" si="4"/>
        <v/>
      </c>
      <c r="V45" s="54"/>
      <c r="W45" s="55"/>
      <c r="X45" s="55"/>
      <c r="Y45" s="55"/>
      <c r="Z45" s="56"/>
      <c r="AA45" s="50"/>
      <c r="AB45" s="45"/>
      <c r="AD45" s="32"/>
      <c r="AE45" s="32"/>
      <c r="AF45" s="32"/>
    </row>
    <row r="46" spans="1:32" s="31" customFormat="1" ht="20.25" customHeight="1">
      <c r="A46" s="57"/>
      <c r="B46" s="58"/>
      <c r="C46" s="58"/>
      <c r="D46" s="59"/>
      <c r="E46" s="60"/>
      <c r="F46" s="61">
        <f t="shared" si="0"/>
        <v>0</v>
      </c>
      <c r="G46" s="61">
        <f t="shared" si="1"/>
        <v>0</v>
      </c>
      <c r="H46" s="81"/>
      <c r="I46" s="78"/>
      <c r="J46" s="63">
        <f t="shared" si="2"/>
        <v>0</v>
      </c>
      <c r="K46" s="63">
        <f t="shared" si="3"/>
        <v>0</v>
      </c>
      <c r="L46" s="64">
        <f>D46</f>
        <v>0</v>
      </c>
      <c r="M46" s="65">
        <f>E46</f>
        <v>0</v>
      </c>
      <c r="N46" s="66">
        <f>ROUNDDOWN(IF(COUNT(O46:U46)=0,0,MIN(O46:U46)),0)</f>
        <v>0</v>
      </c>
      <c r="O46" s="67"/>
      <c r="P46" s="66"/>
      <c r="Q46" s="67"/>
      <c r="R46" s="67"/>
      <c r="S46" s="67"/>
      <c r="T46" s="67"/>
      <c r="U46" s="61" t="str">
        <f t="shared" si="4"/>
        <v/>
      </c>
      <c r="V46" s="66"/>
      <c r="W46" s="67"/>
      <c r="X46" s="67"/>
      <c r="Y46" s="67"/>
      <c r="Z46" s="68"/>
      <c r="AA46" s="62"/>
      <c r="AB46" s="45"/>
      <c r="AD46" s="32"/>
      <c r="AE46" s="32"/>
      <c r="AF46" s="32"/>
    </row>
    <row r="47" spans="1:32" ht="20.25" customHeight="1">
      <c r="A47" s="46"/>
      <c r="B47" s="47"/>
      <c r="C47" s="47"/>
      <c r="D47" s="79"/>
      <c r="E47" s="48"/>
      <c r="F47" s="49">
        <f t="shared" si="0"/>
        <v>0</v>
      </c>
      <c r="G47" s="49">
        <f t="shared" si="1"/>
        <v>0</v>
      </c>
      <c r="H47" s="80"/>
      <c r="I47" s="78">
        <f>TRUNC(F48*D47)</f>
        <v>0</v>
      </c>
      <c r="J47" s="51">
        <f t="shared" si="2"/>
        <v>0</v>
      </c>
      <c r="K47" s="51">
        <f t="shared" si="3"/>
        <v>0</v>
      </c>
      <c r="L47" s="52"/>
      <c r="M47" s="53"/>
      <c r="N47" s="54"/>
      <c r="O47" s="55"/>
      <c r="P47" s="54"/>
      <c r="Q47" s="55"/>
      <c r="R47" s="55"/>
      <c r="S47" s="55"/>
      <c r="T47" s="55"/>
      <c r="U47" s="49" t="str">
        <f t="shared" si="4"/>
        <v/>
      </c>
      <c r="V47" s="54"/>
      <c r="W47" s="55"/>
      <c r="X47" s="55"/>
      <c r="Y47" s="55"/>
      <c r="Z47" s="56"/>
      <c r="AA47" s="50"/>
    </row>
    <row r="48" spans="1:32" ht="20.25" customHeight="1">
      <c r="A48" s="57"/>
      <c r="B48" s="58"/>
      <c r="C48" s="58"/>
      <c r="D48" s="59"/>
      <c r="E48" s="60"/>
      <c r="F48" s="61">
        <f t="shared" si="0"/>
        <v>0</v>
      </c>
      <c r="G48" s="61">
        <f t="shared" si="1"/>
        <v>0</v>
      </c>
      <c r="H48" s="81"/>
      <c r="I48" s="78"/>
      <c r="J48" s="63">
        <f t="shared" si="2"/>
        <v>0</v>
      </c>
      <c r="K48" s="63">
        <f t="shared" si="3"/>
        <v>0</v>
      </c>
      <c r="L48" s="64">
        <f>D48</f>
        <v>0</v>
      </c>
      <c r="M48" s="65">
        <f>E48</f>
        <v>0</v>
      </c>
      <c r="N48" s="66">
        <f>ROUNDDOWN(IF(COUNT(O48:U48)=0,0,MIN(O48:U48)),0)</f>
        <v>0</v>
      </c>
      <c r="O48" s="67"/>
      <c r="P48" s="66"/>
      <c r="Q48" s="67"/>
      <c r="R48" s="67"/>
      <c r="S48" s="67"/>
      <c r="T48" s="67"/>
      <c r="U48" s="61" t="str">
        <f t="shared" si="4"/>
        <v/>
      </c>
      <c r="V48" s="66"/>
      <c r="W48" s="67"/>
      <c r="X48" s="67"/>
      <c r="Y48" s="67"/>
      <c r="Z48" s="68"/>
      <c r="AA48" s="62"/>
    </row>
    <row r="49" spans="1:27" ht="20.25" customHeight="1">
      <c r="A49" s="46"/>
      <c r="B49" s="47"/>
      <c r="C49" s="47"/>
      <c r="D49" s="79"/>
      <c r="E49" s="48"/>
      <c r="F49" s="49">
        <f t="shared" si="0"/>
        <v>0</v>
      </c>
      <c r="G49" s="49">
        <f t="shared" si="1"/>
        <v>0</v>
      </c>
      <c r="H49" s="80"/>
      <c r="I49" s="78">
        <f>TRUNC(F50*D49)</f>
        <v>0</v>
      </c>
      <c r="J49" s="51">
        <f t="shared" si="2"/>
        <v>0</v>
      </c>
      <c r="K49" s="51">
        <f t="shared" si="3"/>
        <v>0</v>
      </c>
      <c r="L49" s="52"/>
      <c r="M49" s="53"/>
      <c r="N49" s="54"/>
      <c r="O49" s="55"/>
      <c r="P49" s="54"/>
      <c r="Q49" s="55"/>
      <c r="R49" s="55"/>
      <c r="S49" s="55"/>
      <c r="T49" s="55"/>
      <c r="U49" s="49" t="str">
        <f t="shared" si="4"/>
        <v/>
      </c>
      <c r="V49" s="54"/>
      <c r="W49" s="55"/>
      <c r="X49" s="55"/>
      <c r="Y49" s="55"/>
      <c r="Z49" s="56"/>
      <c r="AA49" s="50"/>
    </row>
    <row r="50" spans="1:27" ht="20.25" customHeight="1">
      <c r="A50" s="57"/>
      <c r="B50" s="58"/>
      <c r="C50" s="58"/>
      <c r="D50" s="59"/>
      <c r="E50" s="60"/>
      <c r="F50" s="61">
        <f t="shared" si="0"/>
        <v>0</v>
      </c>
      <c r="G50" s="61">
        <f t="shared" si="1"/>
        <v>0</v>
      </c>
      <c r="H50" s="81"/>
      <c r="I50" s="78"/>
      <c r="J50" s="63">
        <f t="shared" si="2"/>
        <v>0</v>
      </c>
      <c r="K50" s="63">
        <f t="shared" si="3"/>
        <v>0</v>
      </c>
      <c r="L50" s="64">
        <f>D50</f>
        <v>0</v>
      </c>
      <c r="M50" s="65">
        <f>E50</f>
        <v>0</v>
      </c>
      <c r="N50" s="66">
        <f>ROUNDDOWN(IF(COUNT(O50:U50)=0,0,MIN(O50:U50)),0)</f>
        <v>0</v>
      </c>
      <c r="O50" s="67"/>
      <c r="P50" s="66"/>
      <c r="Q50" s="67"/>
      <c r="R50" s="67"/>
      <c r="S50" s="67"/>
      <c r="T50" s="67"/>
      <c r="U50" s="61" t="str">
        <f t="shared" si="4"/>
        <v/>
      </c>
      <c r="V50" s="66"/>
      <c r="W50" s="67"/>
      <c r="X50" s="67"/>
      <c r="Y50" s="67"/>
      <c r="Z50" s="68"/>
      <c r="AA50" s="62"/>
    </row>
    <row r="51" spans="1:27" ht="20.25" customHeight="1">
      <c r="A51" s="46"/>
      <c r="B51" s="47"/>
      <c r="C51" s="47"/>
      <c r="D51" s="79"/>
      <c r="E51" s="48"/>
      <c r="F51" s="49">
        <f t="shared" si="0"/>
        <v>0</v>
      </c>
      <c r="G51" s="49">
        <f t="shared" si="1"/>
        <v>0</v>
      </c>
      <c r="H51" s="80"/>
      <c r="I51" s="78">
        <f>TRUNC(F52*D51)</f>
        <v>0</v>
      </c>
      <c r="J51" s="51">
        <f t="shared" si="2"/>
        <v>0</v>
      </c>
      <c r="K51" s="51">
        <f t="shared" si="3"/>
        <v>0</v>
      </c>
      <c r="L51" s="52"/>
      <c r="M51" s="53"/>
      <c r="N51" s="54"/>
      <c r="O51" s="55"/>
      <c r="P51" s="54"/>
      <c r="Q51" s="55"/>
      <c r="R51" s="55"/>
      <c r="S51" s="55"/>
      <c r="T51" s="55"/>
      <c r="U51" s="49" t="str">
        <f t="shared" si="4"/>
        <v/>
      </c>
      <c r="V51" s="54"/>
      <c r="W51" s="55"/>
      <c r="X51" s="55"/>
      <c r="Y51" s="55"/>
      <c r="Z51" s="56"/>
      <c r="AA51" s="50"/>
    </row>
    <row r="52" spans="1:27" ht="20.25" customHeight="1">
      <c r="A52" s="57"/>
      <c r="B52" s="58"/>
      <c r="C52" s="58"/>
      <c r="D52" s="59"/>
      <c r="E52" s="60"/>
      <c r="F52" s="61">
        <f t="shared" si="0"/>
        <v>0</v>
      </c>
      <c r="G52" s="61">
        <f t="shared" si="1"/>
        <v>0</v>
      </c>
      <c r="H52" s="81"/>
      <c r="I52" s="78"/>
      <c r="J52" s="63">
        <f t="shared" si="2"/>
        <v>0</v>
      </c>
      <c r="K52" s="63">
        <f t="shared" si="3"/>
        <v>0</v>
      </c>
      <c r="L52" s="64">
        <f>D52</f>
        <v>0</v>
      </c>
      <c r="M52" s="65">
        <f>E52</f>
        <v>0</v>
      </c>
      <c r="N52" s="66">
        <f>ROUNDDOWN(IF(COUNT(O52:U52)=0,0,MIN(O52:U52)),0)</f>
        <v>0</v>
      </c>
      <c r="O52" s="67"/>
      <c r="P52" s="66"/>
      <c r="Q52" s="67"/>
      <c r="R52" s="67"/>
      <c r="S52" s="67"/>
      <c r="T52" s="67"/>
      <c r="U52" s="61" t="str">
        <f t="shared" si="4"/>
        <v/>
      </c>
      <c r="V52" s="66"/>
      <c r="W52" s="67"/>
      <c r="X52" s="67"/>
      <c r="Y52" s="67"/>
      <c r="Z52" s="68"/>
      <c r="AA52" s="62"/>
    </row>
    <row r="53" spans="1:27" ht="20.25" customHeight="1">
      <c r="A53" s="46"/>
      <c r="B53" s="47"/>
      <c r="C53" s="47"/>
      <c r="D53" s="79"/>
      <c r="E53" s="48"/>
      <c r="F53" s="49">
        <f t="shared" si="0"/>
        <v>0</v>
      </c>
      <c r="G53" s="49">
        <f t="shared" si="1"/>
        <v>0</v>
      </c>
      <c r="H53" s="80"/>
      <c r="I53" s="78">
        <f>TRUNC(F54*D53)</f>
        <v>0</v>
      </c>
      <c r="J53" s="51">
        <f t="shared" si="2"/>
        <v>0</v>
      </c>
      <c r="K53" s="51">
        <f t="shared" si="3"/>
        <v>0</v>
      </c>
      <c r="L53" s="52"/>
      <c r="M53" s="53"/>
      <c r="N53" s="54"/>
      <c r="O53" s="55"/>
      <c r="P53" s="54"/>
      <c r="Q53" s="55"/>
      <c r="R53" s="55"/>
      <c r="S53" s="55"/>
      <c r="T53" s="55"/>
      <c r="U53" s="49" t="str">
        <f t="shared" si="4"/>
        <v/>
      </c>
      <c r="V53" s="54"/>
      <c r="W53" s="55"/>
      <c r="X53" s="55"/>
      <c r="Y53" s="55"/>
      <c r="Z53" s="56"/>
      <c r="AA53" s="50"/>
    </row>
    <row r="54" spans="1:27" ht="20.25" customHeight="1">
      <c r="A54" s="57"/>
      <c r="B54" s="58"/>
      <c r="C54" s="58"/>
      <c r="D54" s="59"/>
      <c r="E54" s="60"/>
      <c r="F54" s="61">
        <f t="shared" si="0"/>
        <v>0</v>
      </c>
      <c r="G54" s="61">
        <f t="shared" si="1"/>
        <v>0</v>
      </c>
      <c r="H54" s="81"/>
      <c r="I54" s="78"/>
      <c r="J54" s="63">
        <f t="shared" si="2"/>
        <v>0</v>
      </c>
      <c r="K54" s="63">
        <f t="shared" si="3"/>
        <v>0</v>
      </c>
      <c r="L54" s="64">
        <f>D54</f>
        <v>0</v>
      </c>
      <c r="M54" s="65">
        <f>E54</f>
        <v>0</v>
      </c>
      <c r="N54" s="66">
        <f>ROUNDDOWN(IF(COUNT(O54:U54)=0,0,MIN(O54:U54)),0)</f>
        <v>0</v>
      </c>
      <c r="O54" s="67"/>
      <c r="P54" s="66"/>
      <c r="Q54" s="67"/>
      <c r="R54" s="67"/>
      <c r="S54" s="67"/>
      <c r="T54" s="67"/>
      <c r="U54" s="61" t="str">
        <f t="shared" si="4"/>
        <v/>
      </c>
      <c r="V54" s="66"/>
      <c r="W54" s="67"/>
      <c r="X54" s="67"/>
      <c r="Y54" s="67"/>
      <c r="Z54" s="68"/>
      <c r="AA54" s="62"/>
    </row>
    <row r="55" spans="1:27" ht="20.25" customHeight="1">
      <c r="A55" s="46"/>
      <c r="B55" s="47"/>
      <c r="C55" s="47"/>
      <c r="D55" s="79"/>
      <c r="E55" s="48"/>
      <c r="F55" s="49">
        <f t="shared" si="0"/>
        <v>0</v>
      </c>
      <c r="G55" s="49">
        <f t="shared" si="1"/>
        <v>0</v>
      </c>
      <c r="H55" s="80"/>
      <c r="I55" s="78">
        <f>TRUNC(F56*D55)</f>
        <v>0</v>
      </c>
      <c r="J55" s="51">
        <f t="shared" si="2"/>
        <v>0</v>
      </c>
      <c r="K55" s="51">
        <f t="shared" si="3"/>
        <v>0</v>
      </c>
      <c r="L55" s="52"/>
      <c r="M55" s="53"/>
      <c r="N55" s="54"/>
      <c r="O55" s="55"/>
      <c r="P55" s="54"/>
      <c r="Q55" s="55"/>
      <c r="R55" s="55"/>
      <c r="S55" s="55"/>
      <c r="T55" s="55"/>
      <c r="U55" s="49" t="str">
        <f t="shared" si="4"/>
        <v/>
      </c>
      <c r="V55" s="54"/>
      <c r="W55" s="55"/>
      <c r="X55" s="55"/>
      <c r="Y55" s="55"/>
      <c r="Z55" s="56"/>
      <c r="AA55" s="50"/>
    </row>
    <row r="56" spans="1:27" ht="20.25" customHeight="1">
      <c r="A56" s="57"/>
      <c r="B56" s="58"/>
      <c r="C56" s="58"/>
      <c r="D56" s="59"/>
      <c r="E56" s="60"/>
      <c r="F56" s="61">
        <f t="shared" si="0"/>
        <v>0</v>
      </c>
      <c r="G56" s="61">
        <f t="shared" si="1"/>
        <v>0</v>
      </c>
      <c r="H56" s="81"/>
      <c r="I56" s="78"/>
      <c r="J56" s="63">
        <f t="shared" si="2"/>
        <v>0</v>
      </c>
      <c r="K56" s="63">
        <f t="shared" si="3"/>
        <v>0</v>
      </c>
      <c r="L56" s="64">
        <f>D56</f>
        <v>0</v>
      </c>
      <c r="M56" s="65">
        <f>E56</f>
        <v>0</v>
      </c>
      <c r="N56" s="66">
        <f>ROUNDDOWN(IF(COUNT(O56:U56)=0,0,MIN(O56:U56)),0)</f>
        <v>0</v>
      </c>
      <c r="O56" s="67"/>
      <c r="P56" s="66"/>
      <c r="Q56" s="67"/>
      <c r="R56" s="67"/>
      <c r="S56" s="67"/>
      <c r="T56" s="67"/>
      <c r="U56" s="61" t="str">
        <f t="shared" si="4"/>
        <v/>
      </c>
      <c r="V56" s="66"/>
      <c r="W56" s="67"/>
      <c r="X56" s="67"/>
      <c r="Y56" s="67"/>
      <c r="Z56" s="68"/>
      <c r="AA56" s="62"/>
    </row>
    <row r="57" spans="1:27" ht="20.25" customHeight="1">
      <c r="A57" s="46"/>
      <c r="B57" s="47"/>
      <c r="C57" s="47"/>
      <c r="D57" s="79"/>
      <c r="E57" s="48"/>
      <c r="F57" s="49">
        <f t="shared" si="0"/>
        <v>0</v>
      </c>
      <c r="G57" s="49">
        <f t="shared" si="1"/>
        <v>0</v>
      </c>
      <c r="H57" s="80"/>
      <c r="I57" s="78">
        <f>TRUNC(F58*D57)</f>
        <v>0</v>
      </c>
      <c r="J57" s="51">
        <f t="shared" si="2"/>
        <v>0</v>
      </c>
      <c r="K57" s="51">
        <f t="shared" si="3"/>
        <v>0</v>
      </c>
      <c r="L57" s="52"/>
      <c r="M57" s="53"/>
      <c r="N57" s="54"/>
      <c r="O57" s="55"/>
      <c r="P57" s="54"/>
      <c r="Q57" s="55"/>
      <c r="R57" s="55"/>
      <c r="S57" s="55"/>
      <c r="T57" s="55"/>
      <c r="U57" s="49" t="str">
        <f t="shared" si="4"/>
        <v/>
      </c>
      <c r="V57" s="54"/>
      <c r="W57" s="55"/>
      <c r="X57" s="55"/>
      <c r="Y57" s="55"/>
      <c r="Z57" s="56"/>
      <c r="AA57" s="50"/>
    </row>
    <row r="58" spans="1:27" ht="20.25" customHeight="1">
      <c r="A58" s="57"/>
      <c r="B58" s="58"/>
      <c r="C58" s="58"/>
      <c r="D58" s="59"/>
      <c r="E58" s="60"/>
      <c r="F58" s="61">
        <f t="shared" si="0"/>
        <v>0</v>
      </c>
      <c r="G58" s="61">
        <f t="shared" si="1"/>
        <v>0</v>
      </c>
      <c r="H58" s="81"/>
      <c r="I58" s="78"/>
      <c r="J58" s="63">
        <f t="shared" si="2"/>
        <v>0</v>
      </c>
      <c r="K58" s="63">
        <f t="shared" si="3"/>
        <v>0</v>
      </c>
      <c r="L58" s="64">
        <f>D58</f>
        <v>0</v>
      </c>
      <c r="M58" s="65">
        <f>E58</f>
        <v>0</v>
      </c>
      <c r="N58" s="66">
        <f>ROUNDDOWN(IF(COUNT(O58:U58)=0,0,MIN(O58:U58)),0)</f>
        <v>0</v>
      </c>
      <c r="O58" s="67"/>
      <c r="P58" s="66"/>
      <c r="Q58" s="67"/>
      <c r="R58" s="67"/>
      <c r="S58" s="67"/>
      <c r="T58" s="67"/>
      <c r="U58" s="61" t="str">
        <f t="shared" si="4"/>
        <v/>
      </c>
      <c r="V58" s="66"/>
      <c r="W58" s="67"/>
      <c r="X58" s="67"/>
      <c r="Y58" s="67"/>
      <c r="Z58" s="68"/>
      <c r="AA58" s="62"/>
    </row>
    <row r="59" spans="1:27" ht="20.25" customHeight="1">
      <c r="A59" s="46"/>
      <c r="B59" s="47"/>
      <c r="C59" s="47"/>
      <c r="D59" s="79"/>
      <c r="E59" s="48"/>
      <c r="F59" s="49">
        <f t="shared" si="0"/>
        <v>0</v>
      </c>
      <c r="G59" s="49">
        <f t="shared" si="1"/>
        <v>0</v>
      </c>
      <c r="H59" s="80"/>
      <c r="I59" s="78">
        <f>TRUNC(F60*D59)</f>
        <v>0</v>
      </c>
      <c r="J59" s="51">
        <f t="shared" si="2"/>
        <v>0</v>
      </c>
      <c r="K59" s="51">
        <f t="shared" si="3"/>
        <v>0</v>
      </c>
      <c r="L59" s="52"/>
      <c r="M59" s="53"/>
      <c r="N59" s="54"/>
      <c r="O59" s="55"/>
      <c r="P59" s="54"/>
      <c r="Q59" s="55"/>
      <c r="R59" s="55"/>
      <c r="S59" s="55"/>
      <c r="T59" s="55"/>
      <c r="U59" s="49" t="str">
        <f t="shared" si="4"/>
        <v/>
      </c>
      <c r="V59" s="54"/>
      <c r="W59" s="55"/>
      <c r="X59" s="55"/>
      <c r="Y59" s="55"/>
      <c r="Z59" s="56"/>
      <c r="AA59" s="50"/>
    </row>
    <row r="60" spans="1:27" ht="20.25" customHeight="1">
      <c r="A60" s="57"/>
      <c r="B60" s="58"/>
      <c r="C60" s="58"/>
      <c r="D60" s="59"/>
      <c r="E60" s="60"/>
      <c r="F60" s="61">
        <f t="shared" si="0"/>
        <v>0</v>
      </c>
      <c r="G60" s="61">
        <f t="shared" si="1"/>
        <v>0</v>
      </c>
      <c r="H60" s="81"/>
      <c r="I60" s="78"/>
      <c r="J60" s="63">
        <f t="shared" si="2"/>
        <v>0</v>
      </c>
      <c r="K60" s="63">
        <f t="shared" si="3"/>
        <v>0</v>
      </c>
      <c r="L60" s="64">
        <f>D60</f>
        <v>0</v>
      </c>
      <c r="M60" s="65">
        <f>E60</f>
        <v>0</v>
      </c>
      <c r="N60" s="66">
        <f>ROUNDDOWN(IF(COUNT(O60:U60)=0,0,MIN(O60:U60)),0)</f>
        <v>0</v>
      </c>
      <c r="O60" s="67"/>
      <c r="P60" s="66"/>
      <c r="Q60" s="67"/>
      <c r="R60" s="67"/>
      <c r="S60" s="67"/>
      <c r="T60" s="67"/>
      <c r="U60" s="61" t="str">
        <f t="shared" si="4"/>
        <v/>
      </c>
      <c r="V60" s="66"/>
      <c r="W60" s="67"/>
      <c r="X60" s="67"/>
      <c r="Y60" s="67"/>
      <c r="Z60" s="68"/>
      <c r="AA60" s="62"/>
    </row>
    <row r="61" spans="1:27" ht="20.25" customHeight="1">
      <c r="A61" s="46"/>
      <c r="B61" s="47"/>
      <c r="C61" s="47"/>
      <c r="D61" s="79"/>
      <c r="E61" s="48"/>
      <c r="F61" s="49">
        <f t="shared" si="0"/>
        <v>0</v>
      </c>
      <c r="G61" s="49">
        <f t="shared" si="1"/>
        <v>0</v>
      </c>
      <c r="H61" s="80"/>
      <c r="I61" s="78">
        <f>TRUNC(F62*D61)</f>
        <v>0</v>
      </c>
      <c r="J61" s="51">
        <f t="shared" si="2"/>
        <v>0</v>
      </c>
      <c r="K61" s="51">
        <f t="shared" si="3"/>
        <v>0</v>
      </c>
      <c r="L61" s="52"/>
      <c r="M61" s="53"/>
      <c r="N61" s="54"/>
      <c r="O61" s="55"/>
      <c r="P61" s="54"/>
      <c r="Q61" s="55"/>
      <c r="R61" s="55"/>
      <c r="S61" s="55"/>
      <c r="T61" s="55"/>
      <c r="U61" s="49" t="str">
        <f t="shared" si="4"/>
        <v/>
      </c>
      <c r="V61" s="54"/>
      <c r="W61" s="55"/>
      <c r="X61" s="55"/>
      <c r="Y61" s="55"/>
      <c r="Z61" s="56"/>
      <c r="AA61" s="50"/>
    </row>
    <row r="62" spans="1:27" ht="20.25" customHeight="1">
      <c r="A62" s="57"/>
      <c r="B62" s="58"/>
      <c r="C62" s="58"/>
      <c r="D62" s="59"/>
      <c r="E62" s="60"/>
      <c r="F62" s="61">
        <f t="shared" si="0"/>
        <v>0</v>
      </c>
      <c r="G62" s="61">
        <f t="shared" si="1"/>
        <v>0</v>
      </c>
      <c r="H62" s="81"/>
      <c r="I62" s="78"/>
      <c r="J62" s="63">
        <f t="shared" si="2"/>
        <v>0</v>
      </c>
      <c r="K62" s="63">
        <f t="shared" si="3"/>
        <v>0</v>
      </c>
      <c r="L62" s="64">
        <f>D62</f>
        <v>0</v>
      </c>
      <c r="M62" s="65">
        <f>E62</f>
        <v>0</v>
      </c>
      <c r="N62" s="66">
        <f>ROUNDDOWN(IF(COUNT(O62:U62)=0,0,MIN(O62:U62)),0)</f>
        <v>0</v>
      </c>
      <c r="O62" s="67"/>
      <c r="P62" s="66"/>
      <c r="Q62" s="67"/>
      <c r="R62" s="67"/>
      <c r="S62" s="67"/>
      <c r="T62" s="67"/>
      <c r="U62" s="61" t="str">
        <f t="shared" si="4"/>
        <v/>
      </c>
      <c r="V62" s="66"/>
      <c r="W62" s="67"/>
      <c r="X62" s="67"/>
      <c r="Y62" s="67"/>
      <c r="Z62" s="68"/>
      <c r="AA62" s="62"/>
    </row>
    <row r="63" spans="1:27" ht="20.25" customHeight="1">
      <c r="A63" s="46"/>
      <c r="B63" s="47"/>
      <c r="C63" s="47"/>
      <c r="D63" s="79"/>
      <c r="E63" s="48"/>
      <c r="F63" s="49">
        <f t="shared" si="0"/>
        <v>0</v>
      </c>
      <c r="G63" s="49">
        <f t="shared" si="1"/>
        <v>0</v>
      </c>
      <c r="H63" s="80"/>
      <c r="I63" s="78">
        <f>TRUNC(F64*D63)</f>
        <v>0</v>
      </c>
      <c r="J63" s="51">
        <f t="shared" si="2"/>
        <v>0</v>
      </c>
      <c r="K63" s="51">
        <f t="shared" si="3"/>
        <v>0</v>
      </c>
      <c r="L63" s="52"/>
      <c r="M63" s="53"/>
      <c r="N63" s="54"/>
      <c r="O63" s="55"/>
      <c r="P63" s="54"/>
      <c r="Q63" s="55"/>
      <c r="R63" s="55"/>
      <c r="S63" s="55"/>
      <c r="T63" s="55"/>
      <c r="U63" s="49" t="str">
        <f t="shared" si="4"/>
        <v/>
      </c>
      <c r="V63" s="54"/>
      <c r="W63" s="55"/>
      <c r="X63" s="55"/>
      <c r="Y63" s="55"/>
      <c r="Z63" s="56"/>
      <c r="AA63" s="50"/>
    </row>
    <row r="64" spans="1:27" ht="20.25" customHeight="1">
      <c r="A64" s="57"/>
      <c r="B64" s="58"/>
      <c r="C64" s="58"/>
      <c r="D64" s="59"/>
      <c r="E64" s="60"/>
      <c r="F64" s="61">
        <f t="shared" si="0"/>
        <v>0</v>
      </c>
      <c r="G64" s="61">
        <f t="shared" si="1"/>
        <v>0</v>
      </c>
      <c r="H64" s="81"/>
      <c r="I64" s="78"/>
      <c r="J64" s="63">
        <f t="shared" si="2"/>
        <v>0</v>
      </c>
      <c r="K64" s="63">
        <f t="shared" si="3"/>
        <v>0</v>
      </c>
      <c r="L64" s="64">
        <f>D64</f>
        <v>0</v>
      </c>
      <c r="M64" s="65">
        <f>E64</f>
        <v>0</v>
      </c>
      <c r="N64" s="66">
        <f>ROUNDDOWN(IF(COUNT(O64:U64)=0,0,MIN(O64:U64)),0)</f>
        <v>0</v>
      </c>
      <c r="O64" s="67"/>
      <c r="P64" s="66"/>
      <c r="Q64" s="67"/>
      <c r="R64" s="67"/>
      <c r="S64" s="67"/>
      <c r="T64" s="67"/>
      <c r="U64" s="61" t="str">
        <f t="shared" si="4"/>
        <v/>
      </c>
      <c r="V64" s="66"/>
      <c r="W64" s="67"/>
      <c r="X64" s="67"/>
      <c r="Y64" s="67"/>
      <c r="Z64" s="68"/>
      <c r="AA64" s="62"/>
    </row>
    <row r="65" spans="1:27" ht="20.25" customHeight="1">
      <c r="A65" s="46"/>
      <c r="B65" s="47"/>
      <c r="C65" s="47"/>
      <c r="D65" s="79"/>
      <c r="E65" s="48"/>
      <c r="F65" s="49">
        <f t="shared" si="0"/>
        <v>0</v>
      </c>
      <c r="G65" s="49">
        <f t="shared" si="1"/>
        <v>0</v>
      </c>
      <c r="H65" s="80"/>
      <c r="I65" s="78">
        <f>TRUNC(F66*D65)</f>
        <v>0</v>
      </c>
      <c r="J65" s="51">
        <f t="shared" si="2"/>
        <v>0</v>
      </c>
      <c r="K65" s="51">
        <f t="shared" si="3"/>
        <v>0</v>
      </c>
      <c r="L65" s="52"/>
      <c r="M65" s="53"/>
      <c r="N65" s="54"/>
      <c r="O65" s="55"/>
      <c r="P65" s="54"/>
      <c r="Q65" s="55"/>
      <c r="R65" s="55"/>
      <c r="S65" s="55"/>
      <c r="T65" s="55"/>
      <c r="U65" s="49" t="str">
        <f t="shared" si="4"/>
        <v/>
      </c>
      <c r="V65" s="54"/>
      <c r="W65" s="55"/>
      <c r="X65" s="55"/>
      <c r="Y65" s="55"/>
      <c r="Z65" s="56"/>
      <c r="AA65" s="50"/>
    </row>
    <row r="66" spans="1:27" ht="20.25" customHeight="1">
      <c r="A66" s="57"/>
      <c r="B66" s="58"/>
      <c r="C66" s="58"/>
      <c r="D66" s="59"/>
      <c r="E66" s="60"/>
      <c r="F66" s="61">
        <f t="shared" si="0"/>
        <v>0</v>
      </c>
      <c r="G66" s="61">
        <f t="shared" si="1"/>
        <v>0</v>
      </c>
      <c r="H66" s="81"/>
      <c r="I66" s="78"/>
      <c r="J66" s="63">
        <f t="shared" si="2"/>
        <v>0</v>
      </c>
      <c r="K66" s="63">
        <f t="shared" si="3"/>
        <v>0</v>
      </c>
      <c r="L66" s="64">
        <f>D66</f>
        <v>0</v>
      </c>
      <c r="M66" s="65">
        <f>E66</f>
        <v>0</v>
      </c>
      <c r="N66" s="66">
        <f>ROUNDDOWN(IF(COUNT(O66:U66)=0,0,MIN(O66:U66)),0)</f>
        <v>0</v>
      </c>
      <c r="O66" s="67"/>
      <c r="P66" s="66"/>
      <c r="Q66" s="67"/>
      <c r="R66" s="67"/>
      <c r="S66" s="67"/>
      <c r="T66" s="67"/>
      <c r="U66" s="61" t="str">
        <f t="shared" si="4"/>
        <v/>
      </c>
      <c r="V66" s="66"/>
      <c r="W66" s="67"/>
      <c r="X66" s="67"/>
      <c r="Y66" s="67"/>
      <c r="Z66" s="68"/>
      <c r="AA66" s="62"/>
    </row>
    <row r="67" spans="1:27" ht="20.25" customHeight="1">
      <c r="A67" s="46"/>
      <c r="B67" s="47"/>
      <c r="C67" s="47"/>
      <c r="D67" s="79"/>
      <c r="E67" s="48"/>
      <c r="F67" s="49">
        <f t="shared" ref="F67:F130" si="5">(N67)</f>
        <v>0</v>
      </c>
      <c r="G67" s="49">
        <f t="shared" ref="G67:G130" si="6">TRUNC(F67*D67)</f>
        <v>0</v>
      </c>
      <c r="H67" s="80"/>
      <c r="I67" s="78">
        <f>TRUNC(F68*D67)</f>
        <v>0</v>
      </c>
      <c r="J67" s="51">
        <f t="shared" ref="J67:J130" si="7">(B67)</f>
        <v>0</v>
      </c>
      <c r="K67" s="51">
        <f t="shared" ref="K67:K130" si="8">(C67)</f>
        <v>0</v>
      </c>
      <c r="L67" s="52"/>
      <c r="M67" s="53"/>
      <c r="N67" s="54"/>
      <c r="O67" s="55"/>
      <c r="P67" s="54"/>
      <c r="Q67" s="55"/>
      <c r="R67" s="55"/>
      <c r="S67" s="55"/>
      <c r="T67" s="55"/>
      <c r="U67" s="49" t="str">
        <f t="shared" ref="U67:U130" si="9">IF(COUNT(V67:Y67)=0,"",MIN(V67:Y67)*Z67)</f>
        <v/>
      </c>
      <c r="V67" s="54"/>
      <c r="W67" s="55"/>
      <c r="X67" s="55"/>
      <c r="Y67" s="55"/>
      <c r="Z67" s="56"/>
      <c r="AA67" s="50"/>
    </row>
    <row r="68" spans="1:27" ht="20.25" customHeight="1">
      <c r="A68" s="57"/>
      <c r="B68" s="58"/>
      <c r="C68" s="58"/>
      <c r="D68" s="59"/>
      <c r="E68" s="60"/>
      <c r="F68" s="61">
        <f t="shared" si="5"/>
        <v>0</v>
      </c>
      <c r="G68" s="61">
        <f t="shared" si="6"/>
        <v>0</v>
      </c>
      <c r="H68" s="81"/>
      <c r="I68" s="78"/>
      <c r="J68" s="63">
        <f t="shared" si="7"/>
        <v>0</v>
      </c>
      <c r="K68" s="63">
        <f t="shared" si="8"/>
        <v>0</v>
      </c>
      <c r="L68" s="64">
        <f>D68</f>
        <v>0</v>
      </c>
      <c r="M68" s="65">
        <f>E68</f>
        <v>0</v>
      </c>
      <c r="N68" s="66">
        <f>ROUNDDOWN(IF(COUNT(O68:U68)=0,0,MIN(O68:U68)),0)</f>
        <v>0</v>
      </c>
      <c r="O68" s="67"/>
      <c r="P68" s="66"/>
      <c r="Q68" s="67"/>
      <c r="R68" s="67"/>
      <c r="S68" s="67"/>
      <c r="T68" s="67"/>
      <c r="U68" s="61" t="str">
        <f t="shared" si="9"/>
        <v/>
      </c>
      <c r="V68" s="66"/>
      <c r="W68" s="67"/>
      <c r="X68" s="67"/>
      <c r="Y68" s="67"/>
      <c r="Z68" s="68"/>
      <c r="AA68" s="62"/>
    </row>
    <row r="69" spans="1:27" ht="20.25" customHeight="1">
      <c r="A69" s="46"/>
      <c r="B69" s="47"/>
      <c r="C69" s="47"/>
      <c r="D69" s="79"/>
      <c r="E69" s="48"/>
      <c r="F69" s="49">
        <f t="shared" si="5"/>
        <v>0</v>
      </c>
      <c r="G69" s="49">
        <f t="shared" si="6"/>
        <v>0</v>
      </c>
      <c r="H69" s="80"/>
      <c r="I69" s="78">
        <f>TRUNC(F70*D69)</f>
        <v>0</v>
      </c>
      <c r="J69" s="51">
        <f t="shared" si="7"/>
        <v>0</v>
      </c>
      <c r="K69" s="51">
        <f t="shared" si="8"/>
        <v>0</v>
      </c>
      <c r="L69" s="52"/>
      <c r="M69" s="53"/>
      <c r="N69" s="54"/>
      <c r="O69" s="55"/>
      <c r="P69" s="54"/>
      <c r="Q69" s="55"/>
      <c r="R69" s="55"/>
      <c r="S69" s="55"/>
      <c r="T69" s="55"/>
      <c r="U69" s="49" t="str">
        <f t="shared" si="9"/>
        <v/>
      </c>
      <c r="V69" s="54"/>
      <c r="W69" s="55"/>
      <c r="X69" s="55"/>
      <c r="Y69" s="55"/>
      <c r="Z69" s="56"/>
      <c r="AA69" s="50"/>
    </row>
    <row r="70" spans="1:27" ht="20.25" customHeight="1">
      <c r="A70" s="57"/>
      <c r="B70" s="58"/>
      <c r="C70" s="58"/>
      <c r="D70" s="59"/>
      <c r="E70" s="60"/>
      <c r="F70" s="61">
        <f t="shared" si="5"/>
        <v>0</v>
      </c>
      <c r="G70" s="61">
        <f t="shared" si="6"/>
        <v>0</v>
      </c>
      <c r="H70" s="81"/>
      <c r="I70" s="78"/>
      <c r="J70" s="63">
        <f t="shared" si="7"/>
        <v>0</v>
      </c>
      <c r="K70" s="63">
        <f t="shared" si="8"/>
        <v>0</v>
      </c>
      <c r="L70" s="64">
        <f>D70</f>
        <v>0</v>
      </c>
      <c r="M70" s="65">
        <f>E70</f>
        <v>0</v>
      </c>
      <c r="N70" s="66">
        <f>ROUNDDOWN(IF(COUNT(O70:U70)=0,0,MIN(O70:U70)),0)</f>
        <v>0</v>
      </c>
      <c r="O70" s="67"/>
      <c r="P70" s="66"/>
      <c r="Q70" s="67"/>
      <c r="R70" s="67"/>
      <c r="S70" s="67"/>
      <c r="T70" s="67"/>
      <c r="U70" s="61" t="str">
        <f t="shared" si="9"/>
        <v/>
      </c>
      <c r="V70" s="66"/>
      <c r="W70" s="67"/>
      <c r="X70" s="67"/>
      <c r="Y70" s="67"/>
      <c r="Z70" s="68"/>
      <c r="AA70" s="62"/>
    </row>
    <row r="71" spans="1:27" ht="20.25" customHeight="1">
      <c r="A71" s="46"/>
      <c r="B71" s="47"/>
      <c r="C71" s="47"/>
      <c r="D71" s="79"/>
      <c r="E71" s="48"/>
      <c r="F71" s="49">
        <f t="shared" si="5"/>
        <v>0</v>
      </c>
      <c r="G71" s="49">
        <f t="shared" si="6"/>
        <v>0</v>
      </c>
      <c r="H71" s="80"/>
      <c r="I71" s="78">
        <f>TRUNC(F72*D71)</f>
        <v>0</v>
      </c>
      <c r="J71" s="51">
        <f t="shared" si="7"/>
        <v>0</v>
      </c>
      <c r="K71" s="51">
        <f t="shared" si="8"/>
        <v>0</v>
      </c>
      <c r="L71" s="52"/>
      <c r="M71" s="53"/>
      <c r="N71" s="54"/>
      <c r="O71" s="55"/>
      <c r="P71" s="54"/>
      <c r="Q71" s="55"/>
      <c r="R71" s="55"/>
      <c r="S71" s="55"/>
      <c r="T71" s="55"/>
      <c r="U71" s="49" t="str">
        <f t="shared" si="9"/>
        <v/>
      </c>
      <c r="V71" s="54"/>
      <c r="W71" s="55"/>
      <c r="X71" s="55"/>
      <c r="Y71" s="55"/>
      <c r="Z71" s="56"/>
      <c r="AA71" s="50"/>
    </row>
    <row r="72" spans="1:27" ht="20.25" customHeight="1">
      <c r="A72" s="57"/>
      <c r="B72" s="58"/>
      <c r="C72" s="58"/>
      <c r="D72" s="59"/>
      <c r="E72" s="60"/>
      <c r="F72" s="61">
        <f t="shared" si="5"/>
        <v>0</v>
      </c>
      <c r="G72" s="61">
        <f t="shared" si="6"/>
        <v>0</v>
      </c>
      <c r="H72" s="81"/>
      <c r="I72" s="78"/>
      <c r="J72" s="63">
        <f t="shared" si="7"/>
        <v>0</v>
      </c>
      <c r="K72" s="63">
        <f t="shared" si="8"/>
        <v>0</v>
      </c>
      <c r="L72" s="64">
        <f>D72</f>
        <v>0</v>
      </c>
      <c r="M72" s="65">
        <f>E72</f>
        <v>0</v>
      </c>
      <c r="N72" s="66">
        <f>ROUNDDOWN(IF(COUNT(O72:U72)=0,0,MIN(O72:U72)),0)</f>
        <v>0</v>
      </c>
      <c r="O72" s="67"/>
      <c r="P72" s="66"/>
      <c r="Q72" s="67"/>
      <c r="R72" s="67"/>
      <c r="S72" s="67"/>
      <c r="T72" s="67"/>
      <c r="U72" s="61" t="str">
        <f t="shared" si="9"/>
        <v/>
      </c>
      <c r="V72" s="66"/>
      <c r="W72" s="67"/>
      <c r="X72" s="67"/>
      <c r="Y72" s="67"/>
      <c r="Z72" s="68"/>
      <c r="AA72" s="62"/>
    </row>
    <row r="73" spans="1:27" ht="20.25" customHeight="1">
      <c r="A73" s="46"/>
      <c r="B73" s="47"/>
      <c r="C73" s="47"/>
      <c r="D73" s="79"/>
      <c r="E73" s="48"/>
      <c r="F73" s="49">
        <f t="shared" si="5"/>
        <v>0</v>
      </c>
      <c r="G73" s="49">
        <f t="shared" si="6"/>
        <v>0</v>
      </c>
      <c r="H73" s="80"/>
      <c r="I73" s="78">
        <f>TRUNC(F74*D73)</f>
        <v>0</v>
      </c>
      <c r="J73" s="51">
        <f t="shared" si="7"/>
        <v>0</v>
      </c>
      <c r="K73" s="51">
        <f t="shared" si="8"/>
        <v>0</v>
      </c>
      <c r="L73" s="52"/>
      <c r="M73" s="53"/>
      <c r="N73" s="54"/>
      <c r="O73" s="55"/>
      <c r="P73" s="54"/>
      <c r="Q73" s="55"/>
      <c r="R73" s="55"/>
      <c r="S73" s="55"/>
      <c r="T73" s="55"/>
      <c r="U73" s="49" t="str">
        <f t="shared" si="9"/>
        <v/>
      </c>
      <c r="V73" s="54"/>
      <c r="W73" s="55"/>
      <c r="X73" s="55"/>
      <c r="Y73" s="55"/>
      <c r="Z73" s="56"/>
      <c r="AA73" s="50"/>
    </row>
    <row r="74" spans="1:27" ht="20.25" customHeight="1">
      <c r="A74" s="57"/>
      <c r="B74" s="58"/>
      <c r="C74" s="58"/>
      <c r="D74" s="59"/>
      <c r="E74" s="60"/>
      <c r="F74" s="61">
        <f t="shared" si="5"/>
        <v>0</v>
      </c>
      <c r="G74" s="61">
        <f t="shared" si="6"/>
        <v>0</v>
      </c>
      <c r="H74" s="81"/>
      <c r="I74" s="78"/>
      <c r="J74" s="63">
        <f t="shared" si="7"/>
        <v>0</v>
      </c>
      <c r="K74" s="63">
        <f t="shared" si="8"/>
        <v>0</v>
      </c>
      <c r="L74" s="64">
        <f>D74</f>
        <v>0</v>
      </c>
      <c r="M74" s="65">
        <f>E74</f>
        <v>0</v>
      </c>
      <c r="N74" s="66">
        <f>ROUNDDOWN(IF(COUNT(O74:U74)=0,0,MIN(O74:U74)),0)</f>
        <v>0</v>
      </c>
      <c r="O74" s="67"/>
      <c r="P74" s="66"/>
      <c r="Q74" s="67"/>
      <c r="R74" s="67"/>
      <c r="S74" s="67"/>
      <c r="T74" s="67"/>
      <c r="U74" s="61" t="str">
        <f t="shared" si="9"/>
        <v/>
      </c>
      <c r="V74" s="66"/>
      <c r="W74" s="67"/>
      <c r="X74" s="67"/>
      <c r="Y74" s="67"/>
      <c r="Z74" s="68"/>
      <c r="AA74" s="62"/>
    </row>
    <row r="75" spans="1:27" ht="20.25" customHeight="1">
      <c r="A75" s="46"/>
      <c r="B75" s="47"/>
      <c r="C75" s="47"/>
      <c r="D75" s="79"/>
      <c r="E75" s="48"/>
      <c r="F75" s="49">
        <f t="shared" si="5"/>
        <v>0</v>
      </c>
      <c r="G75" s="49">
        <f t="shared" si="6"/>
        <v>0</v>
      </c>
      <c r="H75" s="80"/>
      <c r="I75" s="78">
        <f>TRUNC(F76*D75)</f>
        <v>0</v>
      </c>
      <c r="J75" s="51">
        <f t="shared" si="7"/>
        <v>0</v>
      </c>
      <c r="K75" s="51">
        <f t="shared" si="8"/>
        <v>0</v>
      </c>
      <c r="L75" s="52"/>
      <c r="M75" s="53"/>
      <c r="N75" s="54"/>
      <c r="O75" s="55"/>
      <c r="P75" s="54"/>
      <c r="Q75" s="55"/>
      <c r="R75" s="55"/>
      <c r="S75" s="55"/>
      <c r="T75" s="55"/>
      <c r="U75" s="49" t="str">
        <f t="shared" si="9"/>
        <v/>
      </c>
      <c r="V75" s="54"/>
      <c r="W75" s="55"/>
      <c r="X75" s="55"/>
      <c r="Y75" s="55"/>
      <c r="Z75" s="56"/>
      <c r="AA75" s="50"/>
    </row>
    <row r="76" spans="1:27" ht="20.25" customHeight="1">
      <c r="A76" s="57"/>
      <c r="B76" s="58"/>
      <c r="C76" s="58"/>
      <c r="D76" s="59"/>
      <c r="E76" s="60"/>
      <c r="F76" s="61">
        <f t="shared" si="5"/>
        <v>0</v>
      </c>
      <c r="G76" s="61">
        <f t="shared" si="6"/>
        <v>0</v>
      </c>
      <c r="H76" s="81"/>
      <c r="I76" s="78"/>
      <c r="J76" s="63">
        <f t="shared" si="7"/>
        <v>0</v>
      </c>
      <c r="K76" s="63">
        <f t="shared" si="8"/>
        <v>0</v>
      </c>
      <c r="L76" s="64">
        <f>D76</f>
        <v>0</v>
      </c>
      <c r="M76" s="65">
        <f>E76</f>
        <v>0</v>
      </c>
      <c r="N76" s="66">
        <f>ROUNDDOWN(IF(COUNT(O76:U76)=0,0,MIN(O76:U76)),0)</f>
        <v>0</v>
      </c>
      <c r="O76" s="67"/>
      <c r="P76" s="66"/>
      <c r="Q76" s="67"/>
      <c r="R76" s="67"/>
      <c r="S76" s="67"/>
      <c r="T76" s="67"/>
      <c r="U76" s="61" t="str">
        <f t="shared" si="9"/>
        <v/>
      </c>
      <c r="V76" s="66"/>
      <c r="W76" s="67"/>
      <c r="X76" s="67"/>
      <c r="Y76" s="67"/>
      <c r="Z76" s="68"/>
      <c r="AA76" s="62"/>
    </row>
    <row r="77" spans="1:27" ht="20.25" customHeight="1">
      <c r="A77" s="46"/>
      <c r="B77" s="47"/>
      <c r="C77" s="47"/>
      <c r="D77" s="79"/>
      <c r="E77" s="48"/>
      <c r="F77" s="49">
        <f t="shared" si="5"/>
        <v>0</v>
      </c>
      <c r="G77" s="49">
        <f t="shared" si="6"/>
        <v>0</v>
      </c>
      <c r="H77" s="80"/>
      <c r="I77" s="78">
        <f>TRUNC(F78*D77)</f>
        <v>0</v>
      </c>
      <c r="J77" s="51">
        <f t="shared" si="7"/>
        <v>0</v>
      </c>
      <c r="K77" s="51">
        <f t="shared" si="8"/>
        <v>0</v>
      </c>
      <c r="L77" s="52"/>
      <c r="M77" s="53"/>
      <c r="N77" s="54"/>
      <c r="O77" s="55"/>
      <c r="P77" s="54"/>
      <c r="Q77" s="55"/>
      <c r="R77" s="55"/>
      <c r="S77" s="55"/>
      <c r="T77" s="55"/>
      <c r="U77" s="49" t="str">
        <f t="shared" si="9"/>
        <v/>
      </c>
      <c r="V77" s="54"/>
      <c r="W77" s="55"/>
      <c r="X77" s="55"/>
      <c r="Y77" s="55"/>
      <c r="Z77" s="56"/>
      <c r="AA77" s="50"/>
    </row>
    <row r="78" spans="1:27" ht="20.25" customHeight="1">
      <c r="A78" s="57"/>
      <c r="B78" s="58"/>
      <c r="C78" s="58"/>
      <c r="D78" s="59"/>
      <c r="E78" s="60"/>
      <c r="F78" s="61">
        <f t="shared" si="5"/>
        <v>0</v>
      </c>
      <c r="G78" s="61">
        <f t="shared" si="6"/>
        <v>0</v>
      </c>
      <c r="H78" s="81"/>
      <c r="I78" s="78"/>
      <c r="J78" s="63">
        <f t="shared" si="7"/>
        <v>0</v>
      </c>
      <c r="K78" s="63">
        <f t="shared" si="8"/>
        <v>0</v>
      </c>
      <c r="L78" s="64">
        <f>D78</f>
        <v>0</v>
      </c>
      <c r="M78" s="65">
        <f>E78</f>
        <v>0</v>
      </c>
      <c r="N78" s="66">
        <f>ROUNDDOWN(IF(COUNT(O78:U78)=0,0,MIN(O78:U78)),0)</f>
        <v>0</v>
      </c>
      <c r="O78" s="67"/>
      <c r="P78" s="66"/>
      <c r="Q78" s="67"/>
      <c r="R78" s="67"/>
      <c r="S78" s="67"/>
      <c r="T78" s="67"/>
      <c r="U78" s="61" t="str">
        <f t="shared" si="9"/>
        <v/>
      </c>
      <c r="V78" s="66"/>
      <c r="W78" s="67"/>
      <c r="X78" s="67"/>
      <c r="Y78" s="67"/>
      <c r="Z78" s="68"/>
      <c r="AA78" s="62"/>
    </row>
    <row r="79" spans="1:27" ht="20.25" customHeight="1">
      <c r="A79" s="46"/>
      <c r="B79" s="47"/>
      <c r="C79" s="47"/>
      <c r="D79" s="79"/>
      <c r="E79" s="48"/>
      <c r="F79" s="49">
        <f t="shared" si="5"/>
        <v>0</v>
      </c>
      <c r="G79" s="49">
        <f t="shared" si="6"/>
        <v>0</v>
      </c>
      <c r="H79" s="80"/>
      <c r="I79" s="78">
        <f>TRUNC(F80*D79)</f>
        <v>0</v>
      </c>
      <c r="J79" s="51">
        <f t="shared" si="7"/>
        <v>0</v>
      </c>
      <c r="K79" s="51">
        <f t="shared" si="8"/>
        <v>0</v>
      </c>
      <c r="L79" s="52"/>
      <c r="M79" s="53"/>
      <c r="N79" s="54"/>
      <c r="O79" s="55"/>
      <c r="P79" s="54"/>
      <c r="Q79" s="55"/>
      <c r="R79" s="55"/>
      <c r="S79" s="55"/>
      <c r="T79" s="55"/>
      <c r="U79" s="49" t="str">
        <f t="shared" si="9"/>
        <v/>
      </c>
      <c r="V79" s="54"/>
      <c r="W79" s="55"/>
      <c r="X79" s="55"/>
      <c r="Y79" s="55"/>
      <c r="Z79" s="56"/>
      <c r="AA79" s="50"/>
    </row>
    <row r="80" spans="1:27" ht="20.25" customHeight="1">
      <c r="A80" s="57"/>
      <c r="B80" s="58"/>
      <c r="C80" s="58"/>
      <c r="D80" s="59"/>
      <c r="E80" s="60"/>
      <c r="F80" s="61">
        <f t="shared" si="5"/>
        <v>0</v>
      </c>
      <c r="G80" s="61">
        <f t="shared" si="6"/>
        <v>0</v>
      </c>
      <c r="H80" s="81"/>
      <c r="I80" s="78"/>
      <c r="J80" s="63">
        <f t="shared" si="7"/>
        <v>0</v>
      </c>
      <c r="K80" s="63">
        <f t="shared" si="8"/>
        <v>0</v>
      </c>
      <c r="L80" s="64">
        <f>D80</f>
        <v>0</v>
      </c>
      <c r="M80" s="65">
        <f>E80</f>
        <v>0</v>
      </c>
      <c r="N80" s="66">
        <f>ROUNDDOWN(IF(COUNT(O80:U80)=0,0,MIN(O80:U80)),0)</f>
        <v>0</v>
      </c>
      <c r="O80" s="67"/>
      <c r="P80" s="66"/>
      <c r="Q80" s="67"/>
      <c r="R80" s="67"/>
      <c r="S80" s="67"/>
      <c r="T80" s="67"/>
      <c r="U80" s="61" t="str">
        <f t="shared" si="9"/>
        <v/>
      </c>
      <c r="V80" s="66"/>
      <c r="W80" s="67"/>
      <c r="X80" s="67"/>
      <c r="Y80" s="67"/>
      <c r="Z80" s="68"/>
      <c r="AA80" s="62"/>
    </row>
    <row r="81" spans="1:27" ht="20.25" customHeight="1">
      <c r="A81" s="46"/>
      <c r="B81" s="47"/>
      <c r="C81" s="47"/>
      <c r="D81" s="79"/>
      <c r="E81" s="48"/>
      <c r="F81" s="49">
        <f t="shared" si="5"/>
        <v>0</v>
      </c>
      <c r="G81" s="49">
        <f t="shared" si="6"/>
        <v>0</v>
      </c>
      <c r="H81" s="80"/>
      <c r="I81" s="78">
        <f>TRUNC(F82*D81)</f>
        <v>0</v>
      </c>
      <c r="J81" s="51">
        <f t="shared" si="7"/>
        <v>0</v>
      </c>
      <c r="K81" s="51">
        <f t="shared" si="8"/>
        <v>0</v>
      </c>
      <c r="L81" s="52"/>
      <c r="M81" s="53"/>
      <c r="N81" s="54"/>
      <c r="O81" s="55"/>
      <c r="P81" s="54"/>
      <c r="Q81" s="55"/>
      <c r="R81" s="55"/>
      <c r="S81" s="55"/>
      <c r="T81" s="55"/>
      <c r="U81" s="49" t="str">
        <f t="shared" si="9"/>
        <v/>
      </c>
      <c r="V81" s="54"/>
      <c r="W81" s="55"/>
      <c r="X81" s="55"/>
      <c r="Y81" s="55"/>
      <c r="Z81" s="56"/>
      <c r="AA81" s="50"/>
    </row>
    <row r="82" spans="1:27" ht="20.25" customHeight="1">
      <c r="A82" s="57"/>
      <c r="B82" s="58"/>
      <c r="C82" s="58"/>
      <c r="D82" s="59"/>
      <c r="E82" s="60"/>
      <c r="F82" s="61">
        <f t="shared" si="5"/>
        <v>0</v>
      </c>
      <c r="G82" s="61">
        <f t="shared" si="6"/>
        <v>0</v>
      </c>
      <c r="H82" s="81"/>
      <c r="I82" s="78"/>
      <c r="J82" s="63">
        <f t="shared" si="7"/>
        <v>0</v>
      </c>
      <c r="K82" s="63">
        <f t="shared" si="8"/>
        <v>0</v>
      </c>
      <c r="L82" s="64">
        <f>D82</f>
        <v>0</v>
      </c>
      <c r="M82" s="65">
        <f>E82</f>
        <v>0</v>
      </c>
      <c r="N82" s="66">
        <f>ROUNDDOWN(IF(COUNT(O82:U82)=0,0,MIN(O82:U82)),0)</f>
        <v>0</v>
      </c>
      <c r="O82" s="67"/>
      <c r="P82" s="66"/>
      <c r="Q82" s="67"/>
      <c r="R82" s="67"/>
      <c r="S82" s="67"/>
      <c r="T82" s="67"/>
      <c r="U82" s="61" t="str">
        <f t="shared" si="9"/>
        <v/>
      </c>
      <c r="V82" s="66"/>
      <c r="W82" s="67"/>
      <c r="X82" s="67"/>
      <c r="Y82" s="67"/>
      <c r="Z82" s="68"/>
      <c r="AA82" s="62"/>
    </row>
    <row r="83" spans="1:27" ht="20.25" customHeight="1">
      <c r="A83" s="46"/>
      <c r="B83" s="47"/>
      <c r="C83" s="47"/>
      <c r="D83" s="79"/>
      <c r="E83" s="48"/>
      <c r="F83" s="49">
        <f t="shared" si="5"/>
        <v>0</v>
      </c>
      <c r="G83" s="49">
        <f t="shared" si="6"/>
        <v>0</v>
      </c>
      <c r="H83" s="80"/>
      <c r="I83" s="78">
        <f>TRUNC(F84*D83)</f>
        <v>0</v>
      </c>
      <c r="J83" s="51">
        <f t="shared" si="7"/>
        <v>0</v>
      </c>
      <c r="K83" s="51">
        <f t="shared" si="8"/>
        <v>0</v>
      </c>
      <c r="L83" s="52"/>
      <c r="M83" s="53"/>
      <c r="N83" s="54"/>
      <c r="O83" s="55"/>
      <c r="P83" s="54"/>
      <c r="Q83" s="55"/>
      <c r="R83" s="55"/>
      <c r="S83" s="55"/>
      <c r="T83" s="55"/>
      <c r="U83" s="49" t="str">
        <f t="shared" si="9"/>
        <v/>
      </c>
      <c r="V83" s="54"/>
      <c r="W83" s="55"/>
      <c r="X83" s="55"/>
      <c r="Y83" s="55"/>
      <c r="Z83" s="56"/>
      <c r="AA83" s="50"/>
    </row>
    <row r="84" spans="1:27" ht="20.25" customHeight="1">
      <c r="A84" s="57"/>
      <c r="B84" s="58"/>
      <c r="C84" s="58"/>
      <c r="D84" s="59"/>
      <c r="E84" s="60"/>
      <c r="F84" s="61">
        <f t="shared" si="5"/>
        <v>0</v>
      </c>
      <c r="G84" s="61">
        <f t="shared" si="6"/>
        <v>0</v>
      </c>
      <c r="H84" s="81"/>
      <c r="I84" s="78"/>
      <c r="J84" s="63">
        <f t="shared" si="7"/>
        <v>0</v>
      </c>
      <c r="K84" s="63">
        <f t="shared" si="8"/>
        <v>0</v>
      </c>
      <c r="L84" s="64">
        <f>D84</f>
        <v>0</v>
      </c>
      <c r="M84" s="65">
        <f>E84</f>
        <v>0</v>
      </c>
      <c r="N84" s="66">
        <f>ROUNDDOWN(IF(COUNT(O84:U84)=0,0,MIN(O84:U84)),0)</f>
        <v>0</v>
      </c>
      <c r="O84" s="67"/>
      <c r="P84" s="66"/>
      <c r="Q84" s="67"/>
      <c r="R84" s="67"/>
      <c r="S84" s="67"/>
      <c r="T84" s="67"/>
      <c r="U84" s="61" t="str">
        <f t="shared" si="9"/>
        <v/>
      </c>
      <c r="V84" s="66"/>
      <c r="W84" s="67"/>
      <c r="X84" s="67"/>
      <c r="Y84" s="67"/>
      <c r="Z84" s="68"/>
      <c r="AA84" s="62"/>
    </row>
    <row r="85" spans="1:27" ht="20.25" customHeight="1">
      <c r="A85" s="46"/>
      <c r="B85" s="47"/>
      <c r="C85" s="47"/>
      <c r="D85" s="79"/>
      <c r="E85" s="48"/>
      <c r="F85" s="49">
        <f t="shared" si="5"/>
        <v>0</v>
      </c>
      <c r="G85" s="49">
        <f t="shared" si="6"/>
        <v>0</v>
      </c>
      <c r="H85" s="80"/>
      <c r="I85" s="78">
        <f>TRUNC(F86*D85)</f>
        <v>0</v>
      </c>
      <c r="J85" s="51">
        <f t="shared" si="7"/>
        <v>0</v>
      </c>
      <c r="K85" s="51">
        <f t="shared" si="8"/>
        <v>0</v>
      </c>
      <c r="L85" s="52"/>
      <c r="M85" s="53"/>
      <c r="N85" s="54"/>
      <c r="O85" s="55"/>
      <c r="P85" s="54"/>
      <c r="Q85" s="55"/>
      <c r="R85" s="55"/>
      <c r="S85" s="55"/>
      <c r="T85" s="55"/>
      <c r="U85" s="49" t="str">
        <f t="shared" si="9"/>
        <v/>
      </c>
      <c r="V85" s="54"/>
      <c r="W85" s="55"/>
      <c r="X85" s="55"/>
      <c r="Y85" s="55"/>
      <c r="Z85" s="56"/>
      <c r="AA85" s="50"/>
    </row>
    <row r="86" spans="1:27" ht="20.25" customHeight="1">
      <c r="A86" s="57"/>
      <c r="B86" s="58"/>
      <c r="C86" s="58"/>
      <c r="D86" s="59"/>
      <c r="E86" s="60"/>
      <c r="F86" s="61">
        <f t="shared" si="5"/>
        <v>0</v>
      </c>
      <c r="G86" s="61">
        <f t="shared" si="6"/>
        <v>0</v>
      </c>
      <c r="H86" s="81"/>
      <c r="I86" s="78"/>
      <c r="J86" s="63">
        <f t="shared" si="7"/>
        <v>0</v>
      </c>
      <c r="K86" s="63">
        <f t="shared" si="8"/>
        <v>0</v>
      </c>
      <c r="L86" s="64">
        <f>D86</f>
        <v>0</v>
      </c>
      <c r="M86" s="65">
        <f>E86</f>
        <v>0</v>
      </c>
      <c r="N86" s="66">
        <f>ROUNDDOWN(IF(COUNT(O86:U86)=0,0,MIN(O86:U86)),0)</f>
        <v>0</v>
      </c>
      <c r="O86" s="67"/>
      <c r="P86" s="66"/>
      <c r="Q86" s="67"/>
      <c r="R86" s="67"/>
      <c r="S86" s="67"/>
      <c r="T86" s="67"/>
      <c r="U86" s="61" t="str">
        <f t="shared" si="9"/>
        <v/>
      </c>
      <c r="V86" s="66"/>
      <c r="W86" s="67"/>
      <c r="X86" s="67"/>
      <c r="Y86" s="67"/>
      <c r="Z86" s="68"/>
      <c r="AA86" s="62"/>
    </row>
    <row r="87" spans="1:27" ht="20.25" customHeight="1">
      <c r="A87" s="46"/>
      <c r="B87" s="47"/>
      <c r="C87" s="47"/>
      <c r="D87" s="79"/>
      <c r="E87" s="48"/>
      <c r="F87" s="49">
        <f t="shared" si="5"/>
        <v>0</v>
      </c>
      <c r="G87" s="49">
        <f t="shared" si="6"/>
        <v>0</v>
      </c>
      <c r="H87" s="80"/>
      <c r="I87" s="78">
        <f>TRUNC(F88*D87)</f>
        <v>0</v>
      </c>
      <c r="J87" s="51">
        <f t="shared" si="7"/>
        <v>0</v>
      </c>
      <c r="K87" s="51">
        <f t="shared" si="8"/>
        <v>0</v>
      </c>
      <c r="L87" s="52"/>
      <c r="M87" s="53"/>
      <c r="N87" s="54"/>
      <c r="O87" s="55"/>
      <c r="P87" s="54"/>
      <c r="Q87" s="55"/>
      <c r="R87" s="55"/>
      <c r="S87" s="55"/>
      <c r="T87" s="55"/>
      <c r="U87" s="49" t="str">
        <f t="shared" si="9"/>
        <v/>
      </c>
      <c r="V87" s="54"/>
      <c r="W87" s="55"/>
      <c r="X87" s="55"/>
      <c r="Y87" s="55"/>
      <c r="Z87" s="56"/>
      <c r="AA87" s="50"/>
    </row>
    <row r="88" spans="1:27" ht="20.25" customHeight="1">
      <c r="A88" s="57"/>
      <c r="B88" s="58"/>
      <c r="C88" s="58"/>
      <c r="D88" s="59"/>
      <c r="E88" s="60"/>
      <c r="F88" s="61">
        <f t="shared" si="5"/>
        <v>0</v>
      </c>
      <c r="G88" s="61">
        <f t="shared" si="6"/>
        <v>0</v>
      </c>
      <c r="H88" s="81"/>
      <c r="I88" s="78"/>
      <c r="J88" s="63">
        <f t="shared" si="7"/>
        <v>0</v>
      </c>
      <c r="K88" s="63">
        <f t="shared" si="8"/>
        <v>0</v>
      </c>
      <c r="L88" s="64">
        <f>D88</f>
        <v>0</v>
      </c>
      <c r="M88" s="65">
        <f>E88</f>
        <v>0</v>
      </c>
      <c r="N88" s="66">
        <f>ROUNDDOWN(IF(COUNT(O88:U88)=0,0,MIN(O88:U88)),0)</f>
        <v>0</v>
      </c>
      <c r="O88" s="67"/>
      <c r="P88" s="66"/>
      <c r="Q88" s="67"/>
      <c r="R88" s="67"/>
      <c r="S88" s="67"/>
      <c r="T88" s="67"/>
      <c r="U88" s="61" t="str">
        <f t="shared" si="9"/>
        <v/>
      </c>
      <c r="V88" s="66"/>
      <c r="W88" s="67"/>
      <c r="X88" s="67"/>
      <c r="Y88" s="67"/>
      <c r="Z88" s="68"/>
      <c r="AA88" s="62"/>
    </row>
    <row r="89" spans="1:27" ht="20.25" customHeight="1">
      <c r="A89" s="46"/>
      <c r="B89" s="47"/>
      <c r="C89" s="47"/>
      <c r="D89" s="79"/>
      <c r="E89" s="48"/>
      <c r="F89" s="49">
        <f t="shared" si="5"/>
        <v>0</v>
      </c>
      <c r="G89" s="49">
        <f t="shared" si="6"/>
        <v>0</v>
      </c>
      <c r="H89" s="80"/>
      <c r="I89" s="78">
        <f>TRUNC(F90*D89)</f>
        <v>0</v>
      </c>
      <c r="J89" s="51">
        <f t="shared" si="7"/>
        <v>0</v>
      </c>
      <c r="K89" s="51">
        <f t="shared" si="8"/>
        <v>0</v>
      </c>
      <c r="L89" s="52"/>
      <c r="M89" s="53"/>
      <c r="N89" s="54"/>
      <c r="O89" s="55"/>
      <c r="P89" s="54"/>
      <c r="Q89" s="55"/>
      <c r="R89" s="55"/>
      <c r="S89" s="55"/>
      <c r="T89" s="55"/>
      <c r="U89" s="49" t="str">
        <f t="shared" si="9"/>
        <v/>
      </c>
      <c r="V89" s="54"/>
      <c r="W89" s="55"/>
      <c r="X89" s="55"/>
      <c r="Y89" s="55"/>
      <c r="Z89" s="56"/>
      <c r="AA89" s="50"/>
    </row>
    <row r="90" spans="1:27" ht="20.25" customHeight="1">
      <c r="A90" s="57"/>
      <c r="B90" s="58"/>
      <c r="C90" s="58"/>
      <c r="D90" s="59"/>
      <c r="E90" s="60"/>
      <c r="F90" s="61">
        <f t="shared" si="5"/>
        <v>0</v>
      </c>
      <c r="G90" s="61">
        <f t="shared" si="6"/>
        <v>0</v>
      </c>
      <c r="H90" s="81"/>
      <c r="I90" s="78"/>
      <c r="J90" s="63">
        <f t="shared" si="7"/>
        <v>0</v>
      </c>
      <c r="K90" s="63">
        <f t="shared" si="8"/>
        <v>0</v>
      </c>
      <c r="L90" s="64">
        <f>D90</f>
        <v>0</v>
      </c>
      <c r="M90" s="65">
        <f>E90</f>
        <v>0</v>
      </c>
      <c r="N90" s="66">
        <f>ROUNDDOWN(IF(COUNT(O90:U90)=0,0,MIN(O90:U90)),0)</f>
        <v>0</v>
      </c>
      <c r="O90" s="67"/>
      <c r="P90" s="66"/>
      <c r="Q90" s="67"/>
      <c r="R90" s="67"/>
      <c r="S90" s="67"/>
      <c r="T90" s="67"/>
      <c r="U90" s="61" t="str">
        <f t="shared" si="9"/>
        <v/>
      </c>
      <c r="V90" s="66"/>
      <c r="W90" s="67"/>
      <c r="X90" s="67"/>
      <c r="Y90" s="67"/>
      <c r="Z90" s="68"/>
      <c r="AA90" s="62"/>
    </row>
    <row r="91" spans="1:27" ht="20.25" customHeight="1">
      <c r="A91" s="46"/>
      <c r="B91" s="47"/>
      <c r="C91" s="47"/>
      <c r="D91" s="79"/>
      <c r="E91" s="48"/>
      <c r="F91" s="49">
        <f t="shared" si="5"/>
        <v>0</v>
      </c>
      <c r="G91" s="49">
        <f t="shared" si="6"/>
        <v>0</v>
      </c>
      <c r="H91" s="80"/>
      <c r="I91" s="78">
        <f>TRUNC(F92*D91)</f>
        <v>0</v>
      </c>
      <c r="J91" s="51">
        <f t="shared" si="7"/>
        <v>0</v>
      </c>
      <c r="K91" s="51">
        <f t="shared" si="8"/>
        <v>0</v>
      </c>
      <c r="L91" s="52"/>
      <c r="M91" s="53"/>
      <c r="N91" s="54"/>
      <c r="O91" s="55"/>
      <c r="P91" s="54"/>
      <c r="Q91" s="55"/>
      <c r="R91" s="55"/>
      <c r="S91" s="55"/>
      <c r="T91" s="55"/>
      <c r="U91" s="49" t="str">
        <f t="shared" si="9"/>
        <v/>
      </c>
      <c r="V91" s="54"/>
      <c r="W91" s="55"/>
      <c r="X91" s="55"/>
      <c r="Y91" s="55"/>
      <c r="Z91" s="56"/>
      <c r="AA91" s="50"/>
    </row>
    <row r="92" spans="1:27" ht="20.25" customHeight="1">
      <c r="A92" s="57"/>
      <c r="B92" s="58"/>
      <c r="C92" s="58"/>
      <c r="D92" s="59"/>
      <c r="E92" s="60"/>
      <c r="F92" s="61">
        <f t="shared" si="5"/>
        <v>0</v>
      </c>
      <c r="G92" s="61">
        <f t="shared" si="6"/>
        <v>0</v>
      </c>
      <c r="H92" s="81"/>
      <c r="I92" s="78"/>
      <c r="J92" s="63">
        <f t="shared" si="7"/>
        <v>0</v>
      </c>
      <c r="K92" s="63">
        <f t="shared" si="8"/>
        <v>0</v>
      </c>
      <c r="L92" s="64">
        <f>D92</f>
        <v>0</v>
      </c>
      <c r="M92" s="65">
        <f>E92</f>
        <v>0</v>
      </c>
      <c r="N92" s="66">
        <f>ROUNDDOWN(IF(COUNT(O92:U92)=0,0,MIN(O92:U92)),0)</f>
        <v>0</v>
      </c>
      <c r="O92" s="67"/>
      <c r="P92" s="66"/>
      <c r="Q92" s="67"/>
      <c r="R92" s="67"/>
      <c r="S92" s="67"/>
      <c r="T92" s="67"/>
      <c r="U92" s="61" t="str">
        <f t="shared" si="9"/>
        <v/>
      </c>
      <c r="V92" s="66"/>
      <c r="W92" s="67"/>
      <c r="X92" s="67"/>
      <c r="Y92" s="67"/>
      <c r="Z92" s="68"/>
      <c r="AA92" s="62"/>
    </row>
    <row r="93" spans="1:27" ht="20.25" customHeight="1">
      <c r="A93" s="46"/>
      <c r="B93" s="47"/>
      <c r="C93" s="47"/>
      <c r="D93" s="79"/>
      <c r="E93" s="48"/>
      <c r="F93" s="49">
        <f t="shared" si="5"/>
        <v>0</v>
      </c>
      <c r="G93" s="49">
        <f t="shared" si="6"/>
        <v>0</v>
      </c>
      <c r="H93" s="80"/>
      <c r="I93" s="78">
        <f>TRUNC(F94*D93)</f>
        <v>0</v>
      </c>
      <c r="J93" s="51">
        <f t="shared" si="7"/>
        <v>0</v>
      </c>
      <c r="K93" s="51">
        <f t="shared" si="8"/>
        <v>0</v>
      </c>
      <c r="L93" s="52"/>
      <c r="M93" s="53"/>
      <c r="N93" s="54"/>
      <c r="O93" s="55"/>
      <c r="P93" s="54"/>
      <c r="Q93" s="55"/>
      <c r="R93" s="55"/>
      <c r="S93" s="55"/>
      <c r="T93" s="55"/>
      <c r="U93" s="49" t="str">
        <f t="shared" si="9"/>
        <v/>
      </c>
      <c r="V93" s="54"/>
      <c r="W93" s="55"/>
      <c r="X93" s="55"/>
      <c r="Y93" s="55"/>
      <c r="Z93" s="56"/>
      <c r="AA93" s="50"/>
    </row>
    <row r="94" spans="1:27" ht="20.25" customHeight="1">
      <c r="A94" s="57"/>
      <c r="B94" s="58"/>
      <c r="C94" s="58"/>
      <c r="D94" s="59"/>
      <c r="E94" s="60"/>
      <c r="F94" s="61">
        <f t="shared" si="5"/>
        <v>0</v>
      </c>
      <c r="G94" s="61">
        <f t="shared" si="6"/>
        <v>0</v>
      </c>
      <c r="H94" s="81"/>
      <c r="I94" s="78"/>
      <c r="J94" s="63">
        <f t="shared" si="7"/>
        <v>0</v>
      </c>
      <c r="K94" s="63">
        <f t="shared" si="8"/>
        <v>0</v>
      </c>
      <c r="L94" s="64">
        <f>D94</f>
        <v>0</v>
      </c>
      <c r="M94" s="65">
        <f>E94</f>
        <v>0</v>
      </c>
      <c r="N94" s="66">
        <f>ROUNDDOWN(IF(COUNT(O94:U94)=0,0,MIN(O94:U94)),0)</f>
        <v>0</v>
      </c>
      <c r="O94" s="67"/>
      <c r="P94" s="66"/>
      <c r="Q94" s="67"/>
      <c r="R94" s="67"/>
      <c r="S94" s="67"/>
      <c r="T94" s="67"/>
      <c r="U94" s="61" t="str">
        <f t="shared" si="9"/>
        <v/>
      </c>
      <c r="V94" s="66"/>
      <c r="W94" s="67"/>
      <c r="X94" s="67"/>
      <c r="Y94" s="67"/>
      <c r="Z94" s="68"/>
      <c r="AA94" s="62"/>
    </row>
    <row r="95" spans="1:27" ht="20.25" customHeight="1">
      <c r="A95" s="46"/>
      <c r="B95" s="47"/>
      <c r="C95" s="47"/>
      <c r="D95" s="79"/>
      <c r="E95" s="48"/>
      <c r="F95" s="49">
        <f t="shared" si="5"/>
        <v>0</v>
      </c>
      <c r="G95" s="49">
        <f t="shared" si="6"/>
        <v>0</v>
      </c>
      <c r="H95" s="80"/>
      <c r="I95" s="78">
        <f>TRUNC(F96*D95)</f>
        <v>0</v>
      </c>
      <c r="J95" s="51">
        <f t="shared" si="7"/>
        <v>0</v>
      </c>
      <c r="K95" s="51">
        <f t="shared" si="8"/>
        <v>0</v>
      </c>
      <c r="L95" s="52"/>
      <c r="M95" s="53"/>
      <c r="N95" s="54"/>
      <c r="O95" s="55"/>
      <c r="P95" s="54"/>
      <c r="Q95" s="55"/>
      <c r="R95" s="55"/>
      <c r="S95" s="55"/>
      <c r="T95" s="55"/>
      <c r="U95" s="49" t="str">
        <f t="shared" si="9"/>
        <v/>
      </c>
      <c r="V95" s="54"/>
      <c r="W95" s="55"/>
      <c r="X95" s="55"/>
      <c r="Y95" s="55"/>
      <c r="Z95" s="56"/>
      <c r="AA95" s="50"/>
    </row>
    <row r="96" spans="1:27" ht="20.25" customHeight="1">
      <c r="A96" s="57"/>
      <c r="B96" s="58"/>
      <c r="C96" s="58"/>
      <c r="D96" s="59"/>
      <c r="E96" s="60"/>
      <c r="F96" s="61">
        <f t="shared" si="5"/>
        <v>0</v>
      </c>
      <c r="G96" s="61">
        <f t="shared" si="6"/>
        <v>0</v>
      </c>
      <c r="H96" s="81"/>
      <c r="I96" s="78"/>
      <c r="J96" s="63">
        <f t="shared" si="7"/>
        <v>0</v>
      </c>
      <c r="K96" s="63">
        <f t="shared" si="8"/>
        <v>0</v>
      </c>
      <c r="L96" s="64">
        <f>D96</f>
        <v>0</v>
      </c>
      <c r="M96" s="65">
        <f>E96</f>
        <v>0</v>
      </c>
      <c r="N96" s="66">
        <f>ROUNDDOWN(IF(COUNT(O96:U96)=0,0,MIN(O96:U96)),0)</f>
        <v>0</v>
      </c>
      <c r="O96" s="67"/>
      <c r="P96" s="66"/>
      <c r="Q96" s="67"/>
      <c r="R96" s="67"/>
      <c r="S96" s="67"/>
      <c r="T96" s="67"/>
      <c r="U96" s="61" t="str">
        <f t="shared" si="9"/>
        <v/>
      </c>
      <c r="V96" s="66"/>
      <c r="W96" s="67"/>
      <c r="X96" s="67"/>
      <c r="Y96" s="67"/>
      <c r="Z96" s="68"/>
      <c r="AA96" s="62"/>
    </row>
    <row r="97" spans="1:27" ht="20.25" customHeight="1">
      <c r="A97" s="46"/>
      <c r="B97" s="47"/>
      <c r="C97" s="47"/>
      <c r="D97" s="79"/>
      <c r="E97" s="48"/>
      <c r="F97" s="49">
        <f t="shared" si="5"/>
        <v>0</v>
      </c>
      <c r="G97" s="49">
        <f t="shared" si="6"/>
        <v>0</v>
      </c>
      <c r="H97" s="80"/>
      <c r="I97" s="78">
        <f>TRUNC(F98*D97)</f>
        <v>0</v>
      </c>
      <c r="J97" s="51">
        <f t="shared" si="7"/>
        <v>0</v>
      </c>
      <c r="K97" s="51">
        <f t="shared" si="8"/>
        <v>0</v>
      </c>
      <c r="L97" s="52"/>
      <c r="M97" s="53"/>
      <c r="N97" s="54"/>
      <c r="O97" s="55"/>
      <c r="P97" s="54"/>
      <c r="Q97" s="55"/>
      <c r="R97" s="55"/>
      <c r="S97" s="55"/>
      <c r="T97" s="55"/>
      <c r="U97" s="49" t="str">
        <f t="shared" si="9"/>
        <v/>
      </c>
      <c r="V97" s="54"/>
      <c r="W97" s="55"/>
      <c r="X97" s="55"/>
      <c r="Y97" s="55"/>
      <c r="Z97" s="56"/>
      <c r="AA97" s="50"/>
    </row>
    <row r="98" spans="1:27" ht="20.25" customHeight="1">
      <c r="A98" s="57"/>
      <c r="B98" s="58"/>
      <c r="C98" s="58"/>
      <c r="D98" s="59"/>
      <c r="E98" s="60"/>
      <c r="F98" s="61">
        <f t="shared" si="5"/>
        <v>0</v>
      </c>
      <c r="G98" s="61">
        <f t="shared" si="6"/>
        <v>0</v>
      </c>
      <c r="H98" s="81"/>
      <c r="I98" s="78"/>
      <c r="J98" s="63">
        <f t="shared" si="7"/>
        <v>0</v>
      </c>
      <c r="K98" s="63">
        <f t="shared" si="8"/>
        <v>0</v>
      </c>
      <c r="L98" s="64">
        <f>D98</f>
        <v>0</v>
      </c>
      <c r="M98" s="65">
        <f>E98</f>
        <v>0</v>
      </c>
      <c r="N98" s="66">
        <f>ROUNDDOWN(IF(COUNT(O98:U98)=0,0,MIN(O98:U98)),0)</f>
        <v>0</v>
      </c>
      <c r="O98" s="67"/>
      <c r="P98" s="66"/>
      <c r="Q98" s="67"/>
      <c r="R98" s="67"/>
      <c r="S98" s="67"/>
      <c r="T98" s="67"/>
      <c r="U98" s="61" t="str">
        <f t="shared" si="9"/>
        <v/>
      </c>
      <c r="V98" s="66"/>
      <c r="W98" s="67"/>
      <c r="X98" s="67"/>
      <c r="Y98" s="67"/>
      <c r="Z98" s="68"/>
      <c r="AA98" s="62"/>
    </row>
    <row r="99" spans="1:27" ht="20.25" customHeight="1">
      <c r="A99" s="46"/>
      <c r="B99" s="47"/>
      <c r="C99" s="47"/>
      <c r="D99" s="79"/>
      <c r="E99" s="48"/>
      <c r="F99" s="49">
        <f t="shared" si="5"/>
        <v>0</v>
      </c>
      <c r="G99" s="49">
        <f t="shared" si="6"/>
        <v>0</v>
      </c>
      <c r="H99" s="80"/>
      <c r="I99" s="78">
        <f>TRUNC(F100*D99)</f>
        <v>0</v>
      </c>
      <c r="J99" s="51">
        <f t="shared" si="7"/>
        <v>0</v>
      </c>
      <c r="K99" s="51">
        <f t="shared" si="8"/>
        <v>0</v>
      </c>
      <c r="L99" s="52"/>
      <c r="M99" s="53"/>
      <c r="N99" s="54"/>
      <c r="O99" s="55"/>
      <c r="P99" s="54"/>
      <c r="Q99" s="55"/>
      <c r="R99" s="55"/>
      <c r="S99" s="55"/>
      <c r="T99" s="55"/>
      <c r="U99" s="49" t="str">
        <f t="shared" si="9"/>
        <v/>
      </c>
      <c r="V99" s="54"/>
      <c r="W99" s="55"/>
      <c r="X99" s="55"/>
      <c r="Y99" s="55"/>
      <c r="Z99" s="56"/>
      <c r="AA99" s="50"/>
    </row>
    <row r="100" spans="1:27" ht="20.25" customHeight="1">
      <c r="A100" s="57"/>
      <c r="B100" s="58"/>
      <c r="C100" s="58"/>
      <c r="D100" s="59"/>
      <c r="E100" s="60"/>
      <c r="F100" s="61">
        <f t="shared" si="5"/>
        <v>0</v>
      </c>
      <c r="G100" s="61">
        <f t="shared" si="6"/>
        <v>0</v>
      </c>
      <c r="H100" s="81"/>
      <c r="I100" s="78"/>
      <c r="J100" s="63">
        <f t="shared" si="7"/>
        <v>0</v>
      </c>
      <c r="K100" s="63">
        <f t="shared" si="8"/>
        <v>0</v>
      </c>
      <c r="L100" s="64">
        <f>D100</f>
        <v>0</v>
      </c>
      <c r="M100" s="65">
        <f>E100</f>
        <v>0</v>
      </c>
      <c r="N100" s="66">
        <f>ROUNDDOWN(IF(COUNT(O100:U100)=0,0,MIN(O100:U100)),0)</f>
        <v>0</v>
      </c>
      <c r="O100" s="67"/>
      <c r="P100" s="66"/>
      <c r="Q100" s="67"/>
      <c r="R100" s="67"/>
      <c r="S100" s="67"/>
      <c r="T100" s="67"/>
      <c r="U100" s="61" t="str">
        <f t="shared" si="9"/>
        <v/>
      </c>
      <c r="V100" s="66"/>
      <c r="W100" s="67"/>
      <c r="X100" s="67"/>
      <c r="Y100" s="67"/>
      <c r="Z100" s="68"/>
      <c r="AA100" s="62"/>
    </row>
    <row r="101" spans="1:27" ht="20.25" customHeight="1">
      <c r="A101" s="46"/>
      <c r="B101" s="47"/>
      <c r="C101" s="47"/>
      <c r="D101" s="79"/>
      <c r="E101" s="48"/>
      <c r="F101" s="49">
        <f t="shared" si="5"/>
        <v>0</v>
      </c>
      <c r="G101" s="49">
        <f t="shared" si="6"/>
        <v>0</v>
      </c>
      <c r="H101" s="80"/>
      <c r="I101" s="78">
        <f>TRUNC(F102*D101)</f>
        <v>0</v>
      </c>
      <c r="J101" s="51">
        <f t="shared" si="7"/>
        <v>0</v>
      </c>
      <c r="K101" s="51">
        <f t="shared" si="8"/>
        <v>0</v>
      </c>
      <c r="L101" s="52"/>
      <c r="M101" s="53"/>
      <c r="N101" s="54"/>
      <c r="O101" s="55"/>
      <c r="P101" s="54"/>
      <c r="Q101" s="55"/>
      <c r="R101" s="55"/>
      <c r="S101" s="55"/>
      <c r="T101" s="55"/>
      <c r="U101" s="49" t="str">
        <f t="shared" si="9"/>
        <v/>
      </c>
      <c r="V101" s="54"/>
      <c r="W101" s="55"/>
      <c r="X101" s="55"/>
      <c r="Y101" s="55"/>
      <c r="Z101" s="56"/>
      <c r="AA101" s="50"/>
    </row>
    <row r="102" spans="1:27" ht="20.25" customHeight="1">
      <c r="A102" s="57"/>
      <c r="B102" s="58"/>
      <c r="C102" s="58"/>
      <c r="D102" s="59"/>
      <c r="E102" s="60"/>
      <c r="F102" s="61">
        <f t="shared" si="5"/>
        <v>0</v>
      </c>
      <c r="G102" s="61">
        <f t="shared" si="6"/>
        <v>0</v>
      </c>
      <c r="H102" s="81"/>
      <c r="I102" s="78"/>
      <c r="J102" s="63">
        <f t="shared" si="7"/>
        <v>0</v>
      </c>
      <c r="K102" s="63">
        <f t="shared" si="8"/>
        <v>0</v>
      </c>
      <c r="L102" s="64">
        <f>D102</f>
        <v>0</v>
      </c>
      <c r="M102" s="65">
        <f>E102</f>
        <v>0</v>
      </c>
      <c r="N102" s="66">
        <f>ROUNDDOWN(IF(COUNT(O102:U102)=0,0,MIN(O102:U102)),0)</f>
        <v>0</v>
      </c>
      <c r="O102" s="67"/>
      <c r="P102" s="66"/>
      <c r="Q102" s="67"/>
      <c r="R102" s="67"/>
      <c r="S102" s="67"/>
      <c r="T102" s="67"/>
      <c r="U102" s="61" t="str">
        <f t="shared" si="9"/>
        <v/>
      </c>
      <c r="V102" s="66"/>
      <c r="W102" s="67"/>
      <c r="X102" s="67"/>
      <c r="Y102" s="67"/>
      <c r="Z102" s="68"/>
      <c r="AA102" s="62"/>
    </row>
    <row r="103" spans="1:27" ht="20.25" customHeight="1">
      <c r="A103" s="46"/>
      <c r="B103" s="47"/>
      <c r="C103" s="47"/>
      <c r="D103" s="79"/>
      <c r="E103" s="48"/>
      <c r="F103" s="49">
        <f t="shared" si="5"/>
        <v>0</v>
      </c>
      <c r="G103" s="49">
        <f t="shared" si="6"/>
        <v>0</v>
      </c>
      <c r="H103" s="80"/>
      <c r="I103" s="78">
        <f>TRUNC(F104*D103)</f>
        <v>0</v>
      </c>
      <c r="J103" s="51">
        <f t="shared" si="7"/>
        <v>0</v>
      </c>
      <c r="K103" s="51">
        <f t="shared" si="8"/>
        <v>0</v>
      </c>
      <c r="L103" s="52"/>
      <c r="M103" s="53"/>
      <c r="N103" s="54"/>
      <c r="O103" s="55"/>
      <c r="P103" s="54"/>
      <c r="Q103" s="55"/>
      <c r="R103" s="55"/>
      <c r="S103" s="55"/>
      <c r="T103" s="55"/>
      <c r="U103" s="49" t="str">
        <f t="shared" si="9"/>
        <v/>
      </c>
      <c r="V103" s="54"/>
      <c r="W103" s="55"/>
      <c r="X103" s="55"/>
      <c r="Y103" s="55"/>
      <c r="Z103" s="56"/>
      <c r="AA103" s="50"/>
    </row>
    <row r="104" spans="1:27" ht="20.25" customHeight="1">
      <c r="A104" s="57"/>
      <c r="B104" s="58"/>
      <c r="C104" s="58"/>
      <c r="D104" s="59"/>
      <c r="E104" s="60"/>
      <c r="F104" s="61">
        <f t="shared" si="5"/>
        <v>0</v>
      </c>
      <c r="G104" s="61">
        <f t="shared" si="6"/>
        <v>0</v>
      </c>
      <c r="H104" s="81"/>
      <c r="I104" s="78"/>
      <c r="J104" s="63">
        <f t="shared" si="7"/>
        <v>0</v>
      </c>
      <c r="K104" s="63">
        <f t="shared" si="8"/>
        <v>0</v>
      </c>
      <c r="L104" s="64">
        <f>D104</f>
        <v>0</v>
      </c>
      <c r="M104" s="65">
        <f>E104</f>
        <v>0</v>
      </c>
      <c r="N104" s="66">
        <f>ROUNDDOWN(IF(COUNT(O104:U104)=0,0,MIN(O104:U104)),0)</f>
        <v>0</v>
      </c>
      <c r="O104" s="67"/>
      <c r="P104" s="66"/>
      <c r="Q104" s="67"/>
      <c r="R104" s="67"/>
      <c r="S104" s="67"/>
      <c r="T104" s="67"/>
      <c r="U104" s="61" t="str">
        <f t="shared" si="9"/>
        <v/>
      </c>
      <c r="V104" s="66"/>
      <c r="W104" s="67"/>
      <c r="X104" s="67"/>
      <c r="Y104" s="67"/>
      <c r="Z104" s="68"/>
      <c r="AA104" s="62"/>
    </row>
    <row r="105" spans="1:27" ht="20.25" customHeight="1">
      <c r="A105" s="46"/>
      <c r="B105" s="47"/>
      <c r="C105" s="47"/>
      <c r="D105" s="79"/>
      <c r="E105" s="48"/>
      <c r="F105" s="49">
        <f t="shared" si="5"/>
        <v>0</v>
      </c>
      <c r="G105" s="49">
        <f t="shared" si="6"/>
        <v>0</v>
      </c>
      <c r="H105" s="80"/>
      <c r="I105" s="78">
        <f>TRUNC(F106*D105)</f>
        <v>0</v>
      </c>
      <c r="J105" s="51">
        <f t="shared" si="7"/>
        <v>0</v>
      </c>
      <c r="K105" s="51">
        <f t="shared" si="8"/>
        <v>0</v>
      </c>
      <c r="L105" s="52"/>
      <c r="M105" s="53"/>
      <c r="N105" s="54"/>
      <c r="O105" s="55"/>
      <c r="P105" s="54"/>
      <c r="Q105" s="55"/>
      <c r="R105" s="55"/>
      <c r="S105" s="55"/>
      <c r="T105" s="55"/>
      <c r="U105" s="49" t="str">
        <f t="shared" si="9"/>
        <v/>
      </c>
      <c r="V105" s="54"/>
      <c r="W105" s="55"/>
      <c r="X105" s="55"/>
      <c r="Y105" s="55"/>
      <c r="Z105" s="56"/>
      <c r="AA105" s="50"/>
    </row>
    <row r="106" spans="1:27" ht="20.25" customHeight="1">
      <c r="A106" s="57"/>
      <c r="B106" s="58"/>
      <c r="C106" s="58"/>
      <c r="D106" s="59"/>
      <c r="E106" s="60"/>
      <c r="F106" s="61">
        <f t="shared" si="5"/>
        <v>0</v>
      </c>
      <c r="G106" s="61">
        <f t="shared" si="6"/>
        <v>0</v>
      </c>
      <c r="H106" s="81"/>
      <c r="I106" s="78"/>
      <c r="J106" s="63">
        <f t="shared" si="7"/>
        <v>0</v>
      </c>
      <c r="K106" s="63">
        <f t="shared" si="8"/>
        <v>0</v>
      </c>
      <c r="L106" s="64">
        <f>D106</f>
        <v>0</v>
      </c>
      <c r="M106" s="65">
        <f>E106</f>
        <v>0</v>
      </c>
      <c r="N106" s="66">
        <f>ROUNDDOWN(IF(COUNT(O106:U106)=0,0,MIN(O106:U106)),0)</f>
        <v>0</v>
      </c>
      <c r="O106" s="67"/>
      <c r="P106" s="66"/>
      <c r="Q106" s="67"/>
      <c r="R106" s="67"/>
      <c r="S106" s="67"/>
      <c r="T106" s="67"/>
      <c r="U106" s="61" t="str">
        <f t="shared" si="9"/>
        <v/>
      </c>
      <c r="V106" s="66"/>
      <c r="W106" s="67"/>
      <c r="X106" s="67"/>
      <c r="Y106" s="67"/>
      <c r="Z106" s="68"/>
      <c r="AA106" s="62"/>
    </row>
    <row r="107" spans="1:27" ht="20.25" customHeight="1">
      <c r="A107" s="46"/>
      <c r="B107" s="47"/>
      <c r="C107" s="47"/>
      <c r="D107" s="79"/>
      <c r="E107" s="48"/>
      <c r="F107" s="49">
        <f t="shared" si="5"/>
        <v>0</v>
      </c>
      <c r="G107" s="49">
        <f t="shared" si="6"/>
        <v>0</v>
      </c>
      <c r="H107" s="80"/>
      <c r="I107" s="78">
        <f>TRUNC(F108*D107)</f>
        <v>0</v>
      </c>
      <c r="J107" s="51">
        <f t="shared" si="7"/>
        <v>0</v>
      </c>
      <c r="K107" s="51">
        <f t="shared" si="8"/>
        <v>0</v>
      </c>
      <c r="L107" s="52"/>
      <c r="M107" s="53"/>
      <c r="N107" s="54"/>
      <c r="O107" s="55"/>
      <c r="P107" s="54"/>
      <c r="Q107" s="55"/>
      <c r="R107" s="55"/>
      <c r="S107" s="55"/>
      <c r="T107" s="55"/>
      <c r="U107" s="49" t="str">
        <f t="shared" si="9"/>
        <v/>
      </c>
      <c r="V107" s="54"/>
      <c r="W107" s="55"/>
      <c r="X107" s="55"/>
      <c r="Y107" s="55"/>
      <c r="Z107" s="56"/>
      <c r="AA107" s="50"/>
    </row>
    <row r="108" spans="1:27" ht="20.25" customHeight="1">
      <c r="A108" s="57"/>
      <c r="B108" s="58"/>
      <c r="C108" s="58"/>
      <c r="D108" s="59"/>
      <c r="E108" s="60"/>
      <c r="F108" s="61">
        <f t="shared" si="5"/>
        <v>0</v>
      </c>
      <c r="G108" s="61">
        <f t="shared" si="6"/>
        <v>0</v>
      </c>
      <c r="H108" s="81"/>
      <c r="I108" s="78"/>
      <c r="J108" s="63">
        <f t="shared" si="7"/>
        <v>0</v>
      </c>
      <c r="K108" s="63">
        <f t="shared" si="8"/>
        <v>0</v>
      </c>
      <c r="L108" s="64">
        <f>D108</f>
        <v>0</v>
      </c>
      <c r="M108" s="65">
        <f>E108</f>
        <v>0</v>
      </c>
      <c r="N108" s="66">
        <f>ROUNDDOWN(IF(COUNT(O108:U108)=0,0,MIN(O108:U108)),0)</f>
        <v>0</v>
      </c>
      <c r="O108" s="67"/>
      <c r="P108" s="66"/>
      <c r="Q108" s="67"/>
      <c r="R108" s="67"/>
      <c r="S108" s="67"/>
      <c r="T108" s="67"/>
      <c r="U108" s="61" t="str">
        <f t="shared" si="9"/>
        <v/>
      </c>
      <c r="V108" s="66"/>
      <c r="W108" s="67"/>
      <c r="X108" s="67"/>
      <c r="Y108" s="67"/>
      <c r="Z108" s="68"/>
      <c r="AA108" s="62"/>
    </row>
    <row r="109" spans="1:27" ht="20.25" customHeight="1">
      <c r="A109" s="46"/>
      <c r="B109" s="47"/>
      <c r="C109" s="47"/>
      <c r="D109" s="79"/>
      <c r="E109" s="48"/>
      <c r="F109" s="49">
        <f t="shared" si="5"/>
        <v>0</v>
      </c>
      <c r="G109" s="49">
        <f t="shared" si="6"/>
        <v>0</v>
      </c>
      <c r="H109" s="80"/>
      <c r="I109" s="78">
        <f>TRUNC(F110*D109)</f>
        <v>0</v>
      </c>
      <c r="J109" s="51">
        <f t="shared" si="7"/>
        <v>0</v>
      </c>
      <c r="K109" s="51">
        <f t="shared" si="8"/>
        <v>0</v>
      </c>
      <c r="L109" s="52"/>
      <c r="M109" s="53"/>
      <c r="N109" s="54"/>
      <c r="O109" s="55"/>
      <c r="P109" s="54"/>
      <c r="Q109" s="55"/>
      <c r="R109" s="55"/>
      <c r="S109" s="55"/>
      <c r="T109" s="55"/>
      <c r="U109" s="49" t="str">
        <f t="shared" si="9"/>
        <v/>
      </c>
      <c r="V109" s="54"/>
      <c r="W109" s="55"/>
      <c r="X109" s="55"/>
      <c r="Y109" s="55"/>
      <c r="Z109" s="56"/>
      <c r="AA109" s="50"/>
    </row>
    <row r="110" spans="1:27" ht="20.25" customHeight="1">
      <c r="A110" s="57"/>
      <c r="B110" s="58"/>
      <c r="C110" s="58"/>
      <c r="D110" s="59"/>
      <c r="E110" s="60"/>
      <c r="F110" s="61">
        <f t="shared" si="5"/>
        <v>0</v>
      </c>
      <c r="G110" s="61">
        <f t="shared" si="6"/>
        <v>0</v>
      </c>
      <c r="H110" s="81"/>
      <c r="I110" s="78"/>
      <c r="J110" s="63">
        <f t="shared" si="7"/>
        <v>0</v>
      </c>
      <c r="K110" s="63">
        <f t="shared" si="8"/>
        <v>0</v>
      </c>
      <c r="L110" s="64">
        <f>D110</f>
        <v>0</v>
      </c>
      <c r="M110" s="65">
        <f>E110</f>
        <v>0</v>
      </c>
      <c r="N110" s="66">
        <f>ROUNDDOWN(IF(COUNT(O110:U110)=0,0,MIN(O110:U110)),0)</f>
        <v>0</v>
      </c>
      <c r="O110" s="67"/>
      <c r="P110" s="66"/>
      <c r="Q110" s="67"/>
      <c r="R110" s="67"/>
      <c r="S110" s="67"/>
      <c r="T110" s="67"/>
      <c r="U110" s="61" t="str">
        <f t="shared" si="9"/>
        <v/>
      </c>
      <c r="V110" s="66"/>
      <c r="W110" s="67"/>
      <c r="X110" s="67"/>
      <c r="Y110" s="67"/>
      <c r="Z110" s="68"/>
      <c r="AA110" s="62"/>
    </row>
    <row r="111" spans="1:27" ht="20.25" customHeight="1">
      <c r="A111" s="46"/>
      <c r="B111" s="47"/>
      <c r="C111" s="47"/>
      <c r="D111" s="79"/>
      <c r="E111" s="48"/>
      <c r="F111" s="49">
        <f t="shared" si="5"/>
        <v>0</v>
      </c>
      <c r="G111" s="49">
        <f t="shared" si="6"/>
        <v>0</v>
      </c>
      <c r="H111" s="80"/>
      <c r="I111" s="78">
        <f>TRUNC(F112*D111)</f>
        <v>0</v>
      </c>
      <c r="J111" s="51">
        <f t="shared" si="7"/>
        <v>0</v>
      </c>
      <c r="K111" s="51">
        <f t="shared" si="8"/>
        <v>0</v>
      </c>
      <c r="L111" s="52"/>
      <c r="M111" s="53"/>
      <c r="N111" s="54"/>
      <c r="O111" s="55"/>
      <c r="P111" s="54"/>
      <c r="Q111" s="55"/>
      <c r="R111" s="55"/>
      <c r="S111" s="55"/>
      <c r="T111" s="55"/>
      <c r="U111" s="49" t="str">
        <f t="shared" si="9"/>
        <v/>
      </c>
      <c r="V111" s="54"/>
      <c r="W111" s="55"/>
      <c r="X111" s="55"/>
      <c r="Y111" s="55"/>
      <c r="Z111" s="56"/>
      <c r="AA111" s="50"/>
    </row>
    <row r="112" spans="1:27" ht="20.25" customHeight="1">
      <c r="A112" s="57"/>
      <c r="B112" s="58"/>
      <c r="C112" s="58"/>
      <c r="D112" s="59"/>
      <c r="E112" s="60"/>
      <c r="F112" s="61">
        <f t="shared" si="5"/>
        <v>0</v>
      </c>
      <c r="G112" s="61">
        <f t="shared" si="6"/>
        <v>0</v>
      </c>
      <c r="H112" s="81"/>
      <c r="I112" s="78"/>
      <c r="J112" s="63">
        <f t="shared" si="7"/>
        <v>0</v>
      </c>
      <c r="K112" s="63">
        <f t="shared" si="8"/>
        <v>0</v>
      </c>
      <c r="L112" s="64">
        <f>D112</f>
        <v>0</v>
      </c>
      <c r="M112" s="65">
        <f>E112</f>
        <v>0</v>
      </c>
      <c r="N112" s="66">
        <f>ROUNDDOWN(IF(COUNT(O112:U112)=0,0,MIN(O112:U112)),0)</f>
        <v>0</v>
      </c>
      <c r="O112" s="67"/>
      <c r="P112" s="66"/>
      <c r="Q112" s="67"/>
      <c r="R112" s="67"/>
      <c r="S112" s="67"/>
      <c r="T112" s="67"/>
      <c r="U112" s="61" t="str">
        <f t="shared" si="9"/>
        <v/>
      </c>
      <c r="V112" s="66"/>
      <c r="W112" s="67"/>
      <c r="X112" s="67"/>
      <c r="Y112" s="67"/>
      <c r="Z112" s="68"/>
      <c r="AA112" s="62"/>
    </row>
    <row r="113" spans="1:27" ht="20.25" customHeight="1">
      <c r="A113" s="46"/>
      <c r="B113" s="47"/>
      <c r="C113" s="47"/>
      <c r="D113" s="79"/>
      <c r="E113" s="48"/>
      <c r="F113" s="49">
        <f t="shared" si="5"/>
        <v>0</v>
      </c>
      <c r="G113" s="49">
        <f t="shared" si="6"/>
        <v>0</v>
      </c>
      <c r="H113" s="80"/>
      <c r="I113" s="78">
        <f>TRUNC(F114*D113)</f>
        <v>0</v>
      </c>
      <c r="J113" s="51">
        <f t="shared" si="7"/>
        <v>0</v>
      </c>
      <c r="K113" s="51">
        <f t="shared" si="8"/>
        <v>0</v>
      </c>
      <c r="L113" s="52"/>
      <c r="M113" s="53"/>
      <c r="N113" s="54"/>
      <c r="O113" s="55"/>
      <c r="P113" s="54"/>
      <c r="Q113" s="55"/>
      <c r="R113" s="55"/>
      <c r="S113" s="55"/>
      <c r="T113" s="55"/>
      <c r="U113" s="49" t="str">
        <f t="shared" si="9"/>
        <v/>
      </c>
      <c r="V113" s="54"/>
      <c r="W113" s="55"/>
      <c r="X113" s="55"/>
      <c r="Y113" s="55"/>
      <c r="Z113" s="56"/>
      <c r="AA113" s="50"/>
    </row>
    <row r="114" spans="1:27" ht="20.25" customHeight="1">
      <c r="A114" s="57"/>
      <c r="B114" s="58"/>
      <c r="C114" s="58"/>
      <c r="D114" s="59"/>
      <c r="E114" s="60"/>
      <c r="F114" s="61">
        <f t="shared" si="5"/>
        <v>0</v>
      </c>
      <c r="G114" s="61">
        <f t="shared" si="6"/>
        <v>0</v>
      </c>
      <c r="H114" s="81"/>
      <c r="I114" s="78"/>
      <c r="J114" s="63">
        <f t="shared" si="7"/>
        <v>0</v>
      </c>
      <c r="K114" s="63">
        <f t="shared" si="8"/>
        <v>0</v>
      </c>
      <c r="L114" s="64">
        <f>D114</f>
        <v>0</v>
      </c>
      <c r="M114" s="65">
        <f>E114</f>
        <v>0</v>
      </c>
      <c r="N114" s="66">
        <f>ROUNDDOWN(IF(COUNT(O114:U114)=0,0,MIN(O114:U114)),0)</f>
        <v>0</v>
      </c>
      <c r="O114" s="67"/>
      <c r="P114" s="66"/>
      <c r="Q114" s="67"/>
      <c r="R114" s="67"/>
      <c r="S114" s="67"/>
      <c r="T114" s="67"/>
      <c r="U114" s="61" t="str">
        <f t="shared" si="9"/>
        <v/>
      </c>
      <c r="V114" s="66"/>
      <c r="W114" s="67"/>
      <c r="X114" s="67"/>
      <c r="Y114" s="67"/>
      <c r="Z114" s="68"/>
      <c r="AA114" s="62"/>
    </row>
    <row r="115" spans="1:27" ht="20.25" customHeight="1">
      <c r="A115" s="46"/>
      <c r="B115" s="47"/>
      <c r="C115" s="47"/>
      <c r="D115" s="79"/>
      <c r="E115" s="48"/>
      <c r="F115" s="49">
        <f t="shared" si="5"/>
        <v>0</v>
      </c>
      <c r="G115" s="49">
        <f t="shared" si="6"/>
        <v>0</v>
      </c>
      <c r="H115" s="80"/>
      <c r="I115" s="78">
        <f>TRUNC(F116*D115)</f>
        <v>0</v>
      </c>
      <c r="J115" s="51">
        <f t="shared" si="7"/>
        <v>0</v>
      </c>
      <c r="K115" s="51">
        <f t="shared" si="8"/>
        <v>0</v>
      </c>
      <c r="L115" s="52"/>
      <c r="M115" s="53"/>
      <c r="N115" s="54"/>
      <c r="O115" s="55"/>
      <c r="P115" s="54"/>
      <c r="Q115" s="55"/>
      <c r="R115" s="55"/>
      <c r="S115" s="55"/>
      <c r="T115" s="55"/>
      <c r="U115" s="49" t="str">
        <f t="shared" si="9"/>
        <v/>
      </c>
      <c r="V115" s="54"/>
      <c r="W115" s="55"/>
      <c r="X115" s="55"/>
      <c r="Y115" s="55"/>
      <c r="Z115" s="56"/>
      <c r="AA115" s="50"/>
    </row>
    <row r="116" spans="1:27" ht="20.25" customHeight="1">
      <c r="A116" s="57"/>
      <c r="B116" s="58"/>
      <c r="C116" s="58"/>
      <c r="D116" s="59"/>
      <c r="E116" s="60"/>
      <c r="F116" s="61">
        <f t="shared" si="5"/>
        <v>0</v>
      </c>
      <c r="G116" s="61">
        <f t="shared" si="6"/>
        <v>0</v>
      </c>
      <c r="H116" s="81"/>
      <c r="I116" s="78"/>
      <c r="J116" s="63">
        <f t="shared" si="7"/>
        <v>0</v>
      </c>
      <c r="K116" s="63">
        <f t="shared" si="8"/>
        <v>0</v>
      </c>
      <c r="L116" s="64">
        <f>D116</f>
        <v>0</v>
      </c>
      <c r="M116" s="65">
        <f>E116</f>
        <v>0</v>
      </c>
      <c r="N116" s="66">
        <f>ROUNDDOWN(IF(COUNT(O116:U116)=0,0,MIN(O116:U116)),0)</f>
        <v>0</v>
      </c>
      <c r="O116" s="67"/>
      <c r="P116" s="66"/>
      <c r="Q116" s="67"/>
      <c r="R116" s="67"/>
      <c r="S116" s="67"/>
      <c r="T116" s="67"/>
      <c r="U116" s="61" t="str">
        <f t="shared" si="9"/>
        <v/>
      </c>
      <c r="V116" s="66"/>
      <c r="W116" s="67"/>
      <c r="X116" s="67"/>
      <c r="Y116" s="67"/>
      <c r="Z116" s="68"/>
      <c r="AA116" s="62"/>
    </row>
    <row r="117" spans="1:27" ht="20.25" customHeight="1">
      <c r="A117" s="46"/>
      <c r="B117" s="47"/>
      <c r="C117" s="47"/>
      <c r="D117" s="79"/>
      <c r="E117" s="48"/>
      <c r="F117" s="49">
        <f t="shared" si="5"/>
        <v>0</v>
      </c>
      <c r="G117" s="49">
        <f t="shared" si="6"/>
        <v>0</v>
      </c>
      <c r="H117" s="80"/>
      <c r="I117" s="78">
        <f>TRUNC(F118*D117)</f>
        <v>0</v>
      </c>
      <c r="J117" s="51">
        <f t="shared" si="7"/>
        <v>0</v>
      </c>
      <c r="K117" s="51">
        <f t="shared" si="8"/>
        <v>0</v>
      </c>
      <c r="L117" s="52"/>
      <c r="M117" s="53"/>
      <c r="N117" s="54"/>
      <c r="O117" s="55"/>
      <c r="P117" s="54"/>
      <c r="Q117" s="55"/>
      <c r="R117" s="55"/>
      <c r="S117" s="55"/>
      <c r="T117" s="55"/>
      <c r="U117" s="49" t="str">
        <f t="shared" si="9"/>
        <v/>
      </c>
      <c r="V117" s="54"/>
      <c r="W117" s="55"/>
      <c r="X117" s="55"/>
      <c r="Y117" s="55"/>
      <c r="Z117" s="56"/>
      <c r="AA117" s="50"/>
    </row>
    <row r="118" spans="1:27" ht="20.25" customHeight="1">
      <c r="A118" s="57"/>
      <c r="B118" s="58"/>
      <c r="C118" s="58"/>
      <c r="D118" s="59"/>
      <c r="E118" s="60"/>
      <c r="F118" s="61">
        <f t="shared" si="5"/>
        <v>0</v>
      </c>
      <c r="G118" s="61">
        <f t="shared" si="6"/>
        <v>0</v>
      </c>
      <c r="H118" s="81"/>
      <c r="I118" s="78"/>
      <c r="J118" s="63">
        <f t="shared" si="7"/>
        <v>0</v>
      </c>
      <c r="K118" s="63">
        <f t="shared" si="8"/>
        <v>0</v>
      </c>
      <c r="L118" s="64">
        <f>D118</f>
        <v>0</v>
      </c>
      <c r="M118" s="65">
        <f>E118</f>
        <v>0</v>
      </c>
      <c r="N118" s="66">
        <f>ROUNDDOWN(IF(COUNT(O118:U118)=0,0,MIN(O118:U118)),0)</f>
        <v>0</v>
      </c>
      <c r="O118" s="67"/>
      <c r="P118" s="66"/>
      <c r="Q118" s="67"/>
      <c r="R118" s="67"/>
      <c r="S118" s="67"/>
      <c r="T118" s="67"/>
      <c r="U118" s="61" t="str">
        <f t="shared" si="9"/>
        <v/>
      </c>
      <c r="V118" s="66"/>
      <c r="W118" s="67"/>
      <c r="X118" s="67"/>
      <c r="Y118" s="67"/>
      <c r="Z118" s="68"/>
      <c r="AA118" s="62"/>
    </row>
    <row r="119" spans="1:27" ht="20.25" customHeight="1">
      <c r="A119" s="46"/>
      <c r="B119" s="47"/>
      <c r="C119" s="47"/>
      <c r="D119" s="79"/>
      <c r="E119" s="48"/>
      <c r="F119" s="49">
        <f t="shared" si="5"/>
        <v>0</v>
      </c>
      <c r="G119" s="49">
        <f t="shared" si="6"/>
        <v>0</v>
      </c>
      <c r="H119" s="80"/>
      <c r="I119" s="78">
        <f>TRUNC(F120*D119)</f>
        <v>0</v>
      </c>
      <c r="J119" s="51">
        <f t="shared" si="7"/>
        <v>0</v>
      </c>
      <c r="K119" s="51">
        <f t="shared" si="8"/>
        <v>0</v>
      </c>
      <c r="L119" s="52"/>
      <c r="M119" s="53"/>
      <c r="N119" s="54"/>
      <c r="O119" s="55"/>
      <c r="P119" s="54"/>
      <c r="Q119" s="55"/>
      <c r="R119" s="55"/>
      <c r="S119" s="55"/>
      <c r="T119" s="55"/>
      <c r="U119" s="49" t="str">
        <f t="shared" si="9"/>
        <v/>
      </c>
      <c r="V119" s="54"/>
      <c r="W119" s="55"/>
      <c r="X119" s="55"/>
      <c r="Y119" s="55"/>
      <c r="Z119" s="56"/>
      <c r="AA119" s="50"/>
    </row>
    <row r="120" spans="1:27" ht="20.25" customHeight="1">
      <c r="A120" s="57"/>
      <c r="B120" s="58"/>
      <c r="C120" s="58"/>
      <c r="D120" s="59"/>
      <c r="E120" s="60"/>
      <c r="F120" s="61">
        <f t="shared" si="5"/>
        <v>0</v>
      </c>
      <c r="G120" s="61">
        <f t="shared" si="6"/>
        <v>0</v>
      </c>
      <c r="H120" s="81"/>
      <c r="I120" s="78"/>
      <c r="J120" s="63">
        <f t="shared" si="7"/>
        <v>0</v>
      </c>
      <c r="K120" s="63">
        <f t="shared" si="8"/>
        <v>0</v>
      </c>
      <c r="L120" s="64">
        <f>D120</f>
        <v>0</v>
      </c>
      <c r="M120" s="65">
        <f>E120</f>
        <v>0</v>
      </c>
      <c r="N120" s="66">
        <f>ROUNDDOWN(IF(COUNT(O120:U120)=0,0,MIN(O120:U120)),0)</f>
        <v>0</v>
      </c>
      <c r="O120" s="67"/>
      <c r="P120" s="66"/>
      <c r="Q120" s="67"/>
      <c r="R120" s="67"/>
      <c r="S120" s="67"/>
      <c r="T120" s="67"/>
      <c r="U120" s="61" t="str">
        <f t="shared" si="9"/>
        <v/>
      </c>
      <c r="V120" s="66"/>
      <c r="W120" s="67"/>
      <c r="X120" s="67"/>
      <c r="Y120" s="67"/>
      <c r="Z120" s="68"/>
      <c r="AA120" s="62"/>
    </row>
    <row r="121" spans="1:27" ht="20.25" customHeight="1">
      <c r="A121" s="46"/>
      <c r="B121" s="47"/>
      <c r="C121" s="47"/>
      <c r="D121" s="79"/>
      <c r="E121" s="48"/>
      <c r="F121" s="49">
        <f t="shared" si="5"/>
        <v>0</v>
      </c>
      <c r="G121" s="49">
        <f t="shared" si="6"/>
        <v>0</v>
      </c>
      <c r="H121" s="80"/>
      <c r="I121" s="78">
        <f>TRUNC(F122*D121)</f>
        <v>0</v>
      </c>
      <c r="J121" s="51">
        <f t="shared" si="7"/>
        <v>0</v>
      </c>
      <c r="K121" s="51">
        <f t="shared" si="8"/>
        <v>0</v>
      </c>
      <c r="L121" s="52"/>
      <c r="M121" s="53"/>
      <c r="N121" s="54"/>
      <c r="O121" s="55"/>
      <c r="P121" s="54"/>
      <c r="Q121" s="55"/>
      <c r="R121" s="55"/>
      <c r="S121" s="55"/>
      <c r="T121" s="55"/>
      <c r="U121" s="49" t="str">
        <f t="shared" si="9"/>
        <v/>
      </c>
      <c r="V121" s="54"/>
      <c r="W121" s="55"/>
      <c r="X121" s="55"/>
      <c r="Y121" s="55"/>
      <c r="Z121" s="56"/>
      <c r="AA121" s="50"/>
    </row>
    <row r="122" spans="1:27" ht="20.25" customHeight="1">
      <c r="A122" s="57"/>
      <c r="B122" s="58"/>
      <c r="C122" s="58"/>
      <c r="D122" s="59"/>
      <c r="E122" s="60"/>
      <c r="F122" s="61">
        <f t="shared" si="5"/>
        <v>0</v>
      </c>
      <c r="G122" s="61">
        <f t="shared" si="6"/>
        <v>0</v>
      </c>
      <c r="H122" s="81"/>
      <c r="I122" s="78"/>
      <c r="J122" s="63">
        <f t="shared" si="7"/>
        <v>0</v>
      </c>
      <c r="K122" s="63">
        <f t="shared" si="8"/>
        <v>0</v>
      </c>
      <c r="L122" s="64">
        <f>D122</f>
        <v>0</v>
      </c>
      <c r="M122" s="65">
        <f>E122</f>
        <v>0</v>
      </c>
      <c r="N122" s="66">
        <f>ROUNDDOWN(IF(COUNT(O122:U122)=0,0,MIN(O122:U122)),0)</f>
        <v>0</v>
      </c>
      <c r="O122" s="67"/>
      <c r="P122" s="66"/>
      <c r="Q122" s="67"/>
      <c r="R122" s="67"/>
      <c r="S122" s="67"/>
      <c r="T122" s="67"/>
      <c r="U122" s="61" t="str">
        <f t="shared" si="9"/>
        <v/>
      </c>
      <c r="V122" s="66"/>
      <c r="W122" s="67"/>
      <c r="X122" s="67"/>
      <c r="Y122" s="67"/>
      <c r="Z122" s="68"/>
      <c r="AA122" s="62"/>
    </row>
    <row r="123" spans="1:27" ht="20.25" customHeight="1">
      <c r="A123" s="46"/>
      <c r="B123" s="47"/>
      <c r="C123" s="47"/>
      <c r="D123" s="79"/>
      <c r="E123" s="48"/>
      <c r="F123" s="49">
        <f t="shared" si="5"/>
        <v>0</v>
      </c>
      <c r="G123" s="49">
        <f t="shared" si="6"/>
        <v>0</v>
      </c>
      <c r="H123" s="80"/>
      <c r="I123" s="78">
        <f>TRUNC(F124*D123)</f>
        <v>0</v>
      </c>
      <c r="J123" s="51">
        <f t="shared" si="7"/>
        <v>0</v>
      </c>
      <c r="K123" s="51">
        <f t="shared" si="8"/>
        <v>0</v>
      </c>
      <c r="L123" s="52"/>
      <c r="M123" s="53"/>
      <c r="N123" s="54"/>
      <c r="O123" s="55"/>
      <c r="P123" s="54"/>
      <c r="Q123" s="55"/>
      <c r="R123" s="55"/>
      <c r="S123" s="55"/>
      <c r="T123" s="55"/>
      <c r="U123" s="49" t="str">
        <f t="shared" si="9"/>
        <v/>
      </c>
      <c r="V123" s="54"/>
      <c r="W123" s="55"/>
      <c r="X123" s="55"/>
      <c r="Y123" s="55"/>
      <c r="Z123" s="56"/>
      <c r="AA123" s="50"/>
    </row>
    <row r="124" spans="1:27" ht="20.25" customHeight="1">
      <c r="A124" s="57"/>
      <c r="B124" s="58"/>
      <c r="C124" s="58"/>
      <c r="D124" s="59"/>
      <c r="E124" s="60"/>
      <c r="F124" s="61">
        <f t="shared" si="5"/>
        <v>0</v>
      </c>
      <c r="G124" s="61">
        <f t="shared" si="6"/>
        <v>0</v>
      </c>
      <c r="H124" s="81"/>
      <c r="I124" s="78"/>
      <c r="J124" s="63">
        <f t="shared" si="7"/>
        <v>0</v>
      </c>
      <c r="K124" s="63">
        <f t="shared" si="8"/>
        <v>0</v>
      </c>
      <c r="L124" s="64">
        <f>D124</f>
        <v>0</v>
      </c>
      <c r="M124" s="65">
        <f>E124</f>
        <v>0</v>
      </c>
      <c r="N124" s="66">
        <f>ROUNDDOWN(IF(COUNT(O124:U124)=0,0,MIN(O124:U124)),0)</f>
        <v>0</v>
      </c>
      <c r="O124" s="67"/>
      <c r="P124" s="66"/>
      <c r="Q124" s="67"/>
      <c r="R124" s="67"/>
      <c r="S124" s="67"/>
      <c r="T124" s="67"/>
      <c r="U124" s="61" t="str">
        <f t="shared" si="9"/>
        <v/>
      </c>
      <c r="V124" s="66"/>
      <c r="W124" s="67"/>
      <c r="X124" s="67"/>
      <c r="Y124" s="67"/>
      <c r="Z124" s="68"/>
      <c r="AA124" s="62"/>
    </row>
    <row r="125" spans="1:27" ht="20.25" customHeight="1">
      <c r="A125" s="46"/>
      <c r="B125" s="47"/>
      <c r="C125" s="47"/>
      <c r="D125" s="79"/>
      <c r="E125" s="48"/>
      <c r="F125" s="49">
        <f t="shared" si="5"/>
        <v>0</v>
      </c>
      <c r="G125" s="49">
        <f t="shared" si="6"/>
        <v>0</v>
      </c>
      <c r="H125" s="80"/>
      <c r="I125" s="78">
        <f>TRUNC(F126*D125)</f>
        <v>0</v>
      </c>
      <c r="J125" s="51">
        <f t="shared" si="7"/>
        <v>0</v>
      </c>
      <c r="K125" s="51">
        <f t="shared" si="8"/>
        <v>0</v>
      </c>
      <c r="L125" s="52"/>
      <c r="M125" s="53"/>
      <c r="N125" s="54"/>
      <c r="O125" s="55"/>
      <c r="P125" s="54"/>
      <c r="Q125" s="55"/>
      <c r="R125" s="55"/>
      <c r="S125" s="55"/>
      <c r="T125" s="55"/>
      <c r="U125" s="49" t="str">
        <f t="shared" si="9"/>
        <v/>
      </c>
      <c r="V125" s="54"/>
      <c r="W125" s="55"/>
      <c r="X125" s="55"/>
      <c r="Y125" s="55"/>
      <c r="Z125" s="56"/>
      <c r="AA125" s="50"/>
    </row>
    <row r="126" spans="1:27" ht="20.25" customHeight="1">
      <c r="A126" s="57"/>
      <c r="B126" s="58"/>
      <c r="C126" s="58"/>
      <c r="D126" s="59"/>
      <c r="E126" s="60"/>
      <c r="F126" s="61">
        <f t="shared" si="5"/>
        <v>0</v>
      </c>
      <c r="G126" s="61">
        <f t="shared" si="6"/>
        <v>0</v>
      </c>
      <c r="H126" s="81"/>
      <c r="I126" s="78"/>
      <c r="J126" s="63">
        <f t="shared" si="7"/>
        <v>0</v>
      </c>
      <c r="K126" s="63">
        <f t="shared" si="8"/>
        <v>0</v>
      </c>
      <c r="L126" s="64">
        <f>D126</f>
        <v>0</v>
      </c>
      <c r="M126" s="65">
        <f>E126</f>
        <v>0</v>
      </c>
      <c r="N126" s="66">
        <f>ROUNDDOWN(IF(COUNT(O126:U126)=0,0,MIN(O126:U126)),0)</f>
        <v>0</v>
      </c>
      <c r="O126" s="67"/>
      <c r="P126" s="66"/>
      <c r="Q126" s="67"/>
      <c r="R126" s="67"/>
      <c r="S126" s="67"/>
      <c r="T126" s="67"/>
      <c r="U126" s="61" t="str">
        <f t="shared" si="9"/>
        <v/>
      </c>
      <c r="V126" s="66"/>
      <c r="W126" s="67"/>
      <c r="X126" s="67"/>
      <c r="Y126" s="67"/>
      <c r="Z126" s="68"/>
      <c r="AA126" s="62"/>
    </row>
    <row r="127" spans="1:27" ht="20.25" customHeight="1">
      <c r="A127" s="46"/>
      <c r="B127" s="47"/>
      <c r="C127" s="47"/>
      <c r="D127" s="79"/>
      <c r="E127" s="48"/>
      <c r="F127" s="49">
        <f t="shared" si="5"/>
        <v>0</v>
      </c>
      <c r="G127" s="49">
        <f t="shared" si="6"/>
        <v>0</v>
      </c>
      <c r="H127" s="80"/>
      <c r="I127" s="78">
        <f>TRUNC(F128*D127)</f>
        <v>0</v>
      </c>
      <c r="J127" s="51">
        <f t="shared" si="7"/>
        <v>0</v>
      </c>
      <c r="K127" s="51">
        <f t="shared" si="8"/>
        <v>0</v>
      </c>
      <c r="L127" s="52"/>
      <c r="M127" s="53"/>
      <c r="N127" s="54"/>
      <c r="O127" s="55"/>
      <c r="P127" s="54"/>
      <c r="Q127" s="55"/>
      <c r="R127" s="55"/>
      <c r="S127" s="55"/>
      <c r="T127" s="55"/>
      <c r="U127" s="49" t="str">
        <f t="shared" si="9"/>
        <v/>
      </c>
      <c r="V127" s="54"/>
      <c r="W127" s="55"/>
      <c r="X127" s="55"/>
      <c r="Y127" s="55"/>
      <c r="Z127" s="56"/>
      <c r="AA127" s="50"/>
    </row>
    <row r="128" spans="1:27" ht="20.25" customHeight="1">
      <c r="A128" s="57"/>
      <c r="B128" s="58"/>
      <c r="C128" s="58"/>
      <c r="D128" s="59"/>
      <c r="E128" s="60"/>
      <c r="F128" s="61">
        <f t="shared" si="5"/>
        <v>0</v>
      </c>
      <c r="G128" s="61">
        <f t="shared" si="6"/>
        <v>0</v>
      </c>
      <c r="H128" s="81"/>
      <c r="I128" s="78"/>
      <c r="J128" s="63">
        <f t="shared" si="7"/>
        <v>0</v>
      </c>
      <c r="K128" s="63">
        <f t="shared" si="8"/>
        <v>0</v>
      </c>
      <c r="L128" s="64">
        <f>D128</f>
        <v>0</v>
      </c>
      <c r="M128" s="65">
        <f>E128</f>
        <v>0</v>
      </c>
      <c r="N128" s="66">
        <f>ROUNDDOWN(IF(COUNT(O128:U128)=0,0,MIN(O128:U128)),0)</f>
        <v>0</v>
      </c>
      <c r="O128" s="67"/>
      <c r="P128" s="66"/>
      <c r="Q128" s="67"/>
      <c r="R128" s="67"/>
      <c r="S128" s="67"/>
      <c r="T128" s="67"/>
      <c r="U128" s="61" t="str">
        <f t="shared" si="9"/>
        <v/>
      </c>
      <c r="V128" s="66"/>
      <c r="W128" s="67"/>
      <c r="X128" s="67"/>
      <c r="Y128" s="67"/>
      <c r="Z128" s="68"/>
      <c r="AA128" s="62"/>
    </row>
    <row r="129" spans="1:27" ht="20.25" customHeight="1">
      <c r="A129" s="46"/>
      <c r="B129" s="47"/>
      <c r="C129" s="47"/>
      <c r="D129" s="79"/>
      <c r="E129" s="48"/>
      <c r="F129" s="49">
        <f t="shared" si="5"/>
        <v>0</v>
      </c>
      <c r="G129" s="49">
        <f t="shared" si="6"/>
        <v>0</v>
      </c>
      <c r="H129" s="80"/>
      <c r="I129" s="78">
        <f>TRUNC(F130*D129)</f>
        <v>0</v>
      </c>
      <c r="J129" s="51">
        <f t="shared" si="7"/>
        <v>0</v>
      </c>
      <c r="K129" s="51">
        <f t="shared" si="8"/>
        <v>0</v>
      </c>
      <c r="L129" s="52"/>
      <c r="M129" s="53"/>
      <c r="N129" s="54"/>
      <c r="O129" s="55"/>
      <c r="P129" s="54"/>
      <c r="Q129" s="55"/>
      <c r="R129" s="55"/>
      <c r="S129" s="55"/>
      <c r="T129" s="55"/>
      <c r="U129" s="49" t="str">
        <f t="shared" si="9"/>
        <v/>
      </c>
      <c r="V129" s="54"/>
      <c r="W129" s="55"/>
      <c r="X129" s="55"/>
      <c r="Y129" s="55"/>
      <c r="Z129" s="56"/>
      <c r="AA129" s="50"/>
    </row>
    <row r="130" spans="1:27" ht="20.25" customHeight="1">
      <c r="A130" s="57"/>
      <c r="B130" s="58"/>
      <c r="C130" s="58"/>
      <c r="D130" s="59"/>
      <c r="E130" s="60"/>
      <c r="F130" s="61">
        <f t="shared" si="5"/>
        <v>0</v>
      </c>
      <c r="G130" s="61">
        <f t="shared" si="6"/>
        <v>0</v>
      </c>
      <c r="H130" s="81"/>
      <c r="I130" s="78"/>
      <c r="J130" s="63">
        <f t="shared" si="7"/>
        <v>0</v>
      </c>
      <c r="K130" s="63">
        <f t="shared" si="8"/>
        <v>0</v>
      </c>
      <c r="L130" s="64">
        <f>D130</f>
        <v>0</v>
      </c>
      <c r="M130" s="65">
        <f>E130</f>
        <v>0</v>
      </c>
      <c r="N130" s="66">
        <f>ROUNDDOWN(IF(COUNT(O130:U130)=0,0,MIN(O130:U130)),0)</f>
        <v>0</v>
      </c>
      <c r="O130" s="67"/>
      <c r="P130" s="66"/>
      <c r="Q130" s="67"/>
      <c r="R130" s="67"/>
      <c r="S130" s="67"/>
      <c r="T130" s="67"/>
      <c r="U130" s="61" t="str">
        <f t="shared" si="9"/>
        <v/>
      </c>
      <c r="V130" s="66"/>
      <c r="W130" s="67"/>
      <c r="X130" s="67"/>
      <c r="Y130" s="67"/>
      <c r="Z130" s="68"/>
      <c r="AA130" s="62"/>
    </row>
    <row r="131" spans="1:27" ht="20.25" customHeight="1">
      <c r="A131" s="46"/>
      <c r="B131" s="47"/>
      <c r="C131" s="47"/>
      <c r="D131" s="79"/>
      <c r="E131" s="48"/>
      <c r="F131" s="49">
        <f t="shared" ref="F131:F194" si="10">(N131)</f>
        <v>0</v>
      </c>
      <c r="G131" s="49">
        <f t="shared" ref="G131:G194" si="11">TRUNC(F131*D131)</f>
        <v>0</v>
      </c>
      <c r="H131" s="80"/>
      <c r="I131" s="78">
        <f>TRUNC(F132*D131)</f>
        <v>0</v>
      </c>
      <c r="J131" s="51">
        <f t="shared" ref="J131:J194" si="12">(B131)</f>
        <v>0</v>
      </c>
      <c r="K131" s="51">
        <f t="shared" ref="K131:K194" si="13">(C131)</f>
        <v>0</v>
      </c>
      <c r="L131" s="52"/>
      <c r="M131" s="53"/>
      <c r="N131" s="54"/>
      <c r="O131" s="55"/>
      <c r="P131" s="54"/>
      <c r="Q131" s="55"/>
      <c r="R131" s="55"/>
      <c r="S131" s="55"/>
      <c r="T131" s="55"/>
      <c r="U131" s="49" t="str">
        <f t="shared" ref="U131:U194" si="14">IF(COUNT(V131:Y131)=0,"",MIN(V131:Y131)*Z131)</f>
        <v/>
      </c>
      <c r="V131" s="54"/>
      <c r="W131" s="55"/>
      <c r="X131" s="55"/>
      <c r="Y131" s="55"/>
      <c r="Z131" s="56"/>
      <c r="AA131" s="50"/>
    </row>
    <row r="132" spans="1:27" ht="20.25" customHeight="1">
      <c r="A132" s="57"/>
      <c r="B132" s="58"/>
      <c r="C132" s="58"/>
      <c r="D132" s="59"/>
      <c r="E132" s="60"/>
      <c r="F132" s="61">
        <f t="shared" si="10"/>
        <v>0</v>
      </c>
      <c r="G132" s="61">
        <f t="shared" si="11"/>
        <v>0</v>
      </c>
      <c r="H132" s="81"/>
      <c r="I132" s="78"/>
      <c r="J132" s="63">
        <f t="shared" si="12"/>
        <v>0</v>
      </c>
      <c r="K132" s="63">
        <f t="shared" si="13"/>
        <v>0</v>
      </c>
      <c r="L132" s="64">
        <f>D132</f>
        <v>0</v>
      </c>
      <c r="M132" s="65">
        <f>E132</f>
        <v>0</v>
      </c>
      <c r="N132" s="66">
        <f>ROUNDDOWN(IF(COUNT(O132:U132)=0,0,MIN(O132:U132)),0)</f>
        <v>0</v>
      </c>
      <c r="O132" s="67"/>
      <c r="P132" s="66"/>
      <c r="Q132" s="67"/>
      <c r="R132" s="67"/>
      <c r="S132" s="67"/>
      <c r="T132" s="67"/>
      <c r="U132" s="61" t="str">
        <f t="shared" si="14"/>
        <v/>
      </c>
      <c r="V132" s="66"/>
      <c r="W132" s="67"/>
      <c r="X132" s="67"/>
      <c r="Y132" s="67"/>
      <c r="Z132" s="68"/>
      <c r="AA132" s="62"/>
    </row>
    <row r="133" spans="1:27" ht="20.25" customHeight="1">
      <c r="A133" s="46"/>
      <c r="B133" s="47"/>
      <c r="C133" s="47"/>
      <c r="D133" s="79"/>
      <c r="E133" s="48"/>
      <c r="F133" s="49">
        <f t="shared" si="10"/>
        <v>0</v>
      </c>
      <c r="G133" s="49">
        <f t="shared" si="11"/>
        <v>0</v>
      </c>
      <c r="H133" s="80"/>
      <c r="I133" s="78">
        <f>TRUNC(F134*D133)</f>
        <v>0</v>
      </c>
      <c r="J133" s="51">
        <f t="shared" si="12"/>
        <v>0</v>
      </c>
      <c r="K133" s="51">
        <f t="shared" si="13"/>
        <v>0</v>
      </c>
      <c r="L133" s="52"/>
      <c r="M133" s="53"/>
      <c r="N133" s="54"/>
      <c r="O133" s="55"/>
      <c r="P133" s="54"/>
      <c r="Q133" s="55"/>
      <c r="R133" s="55"/>
      <c r="S133" s="55"/>
      <c r="T133" s="55"/>
      <c r="U133" s="49" t="str">
        <f t="shared" si="14"/>
        <v/>
      </c>
      <c r="V133" s="54"/>
      <c r="W133" s="55"/>
      <c r="X133" s="55"/>
      <c r="Y133" s="55"/>
      <c r="Z133" s="56"/>
      <c r="AA133" s="50"/>
    </row>
    <row r="134" spans="1:27" ht="20.25" customHeight="1">
      <c r="A134" s="57"/>
      <c r="B134" s="58"/>
      <c r="C134" s="58"/>
      <c r="D134" s="59"/>
      <c r="E134" s="60"/>
      <c r="F134" s="61">
        <f t="shared" si="10"/>
        <v>0</v>
      </c>
      <c r="G134" s="61">
        <f t="shared" si="11"/>
        <v>0</v>
      </c>
      <c r="H134" s="81"/>
      <c r="I134" s="78"/>
      <c r="J134" s="63">
        <f t="shared" si="12"/>
        <v>0</v>
      </c>
      <c r="K134" s="63">
        <f t="shared" si="13"/>
        <v>0</v>
      </c>
      <c r="L134" s="64">
        <f>D134</f>
        <v>0</v>
      </c>
      <c r="M134" s="65">
        <f>E134</f>
        <v>0</v>
      </c>
      <c r="N134" s="66">
        <f>ROUNDDOWN(IF(COUNT(O134:U134)=0,0,MIN(O134:U134)),0)</f>
        <v>0</v>
      </c>
      <c r="O134" s="67"/>
      <c r="P134" s="66"/>
      <c r="Q134" s="67"/>
      <c r="R134" s="67"/>
      <c r="S134" s="67"/>
      <c r="T134" s="67"/>
      <c r="U134" s="61" t="str">
        <f t="shared" si="14"/>
        <v/>
      </c>
      <c r="V134" s="66"/>
      <c r="W134" s="67"/>
      <c r="X134" s="67"/>
      <c r="Y134" s="67"/>
      <c r="Z134" s="68"/>
      <c r="AA134" s="62"/>
    </row>
    <row r="135" spans="1:27" ht="20.25" customHeight="1">
      <c r="A135" s="46"/>
      <c r="B135" s="47"/>
      <c r="C135" s="47"/>
      <c r="D135" s="79"/>
      <c r="E135" s="48"/>
      <c r="F135" s="49">
        <f t="shared" si="10"/>
        <v>0</v>
      </c>
      <c r="G135" s="49">
        <f t="shared" si="11"/>
        <v>0</v>
      </c>
      <c r="H135" s="80"/>
      <c r="I135" s="78">
        <f>TRUNC(F136*D135)</f>
        <v>0</v>
      </c>
      <c r="J135" s="51">
        <f t="shared" si="12"/>
        <v>0</v>
      </c>
      <c r="K135" s="51">
        <f t="shared" si="13"/>
        <v>0</v>
      </c>
      <c r="L135" s="52"/>
      <c r="M135" s="53"/>
      <c r="N135" s="54"/>
      <c r="O135" s="55"/>
      <c r="P135" s="54"/>
      <c r="Q135" s="55"/>
      <c r="R135" s="55"/>
      <c r="S135" s="55"/>
      <c r="T135" s="55"/>
      <c r="U135" s="49" t="str">
        <f t="shared" si="14"/>
        <v/>
      </c>
      <c r="V135" s="54"/>
      <c r="W135" s="55"/>
      <c r="X135" s="55"/>
      <c r="Y135" s="55"/>
      <c r="Z135" s="56"/>
      <c r="AA135" s="50"/>
    </row>
    <row r="136" spans="1:27" ht="20.25" customHeight="1">
      <c r="A136" s="57"/>
      <c r="B136" s="58"/>
      <c r="C136" s="58"/>
      <c r="D136" s="59"/>
      <c r="E136" s="60"/>
      <c r="F136" s="61">
        <f t="shared" si="10"/>
        <v>0</v>
      </c>
      <c r="G136" s="61">
        <f t="shared" si="11"/>
        <v>0</v>
      </c>
      <c r="H136" s="81"/>
      <c r="I136" s="78"/>
      <c r="J136" s="63">
        <f t="shared" si="12"/>
        <v>0</v>
      </c>
      <c r="K136" s="63">
        <f t="shared" si="13"/>
        <v>0</v>
      </c>
      <c r="L136" s="64">
        <f>D136</f>
        <v>0</v>
      </c>
      <c r="M136" s="65">
        <f>E136</f>
        <v>0</v>
      </c>
      <c r="N136" s="66">
        <f>ROUNDDOWN(IF(COUNT(O136:U136)=0,0,MIN(O136:U136)),0)</f>
        <v>0</v>
      </c>
      <c r="O136" s="67"/>
      <c r="P136" s="66"/>
      <c r="Q136" s="67"/>
      <c r="R136" s="67"/>
      <c r="S136" s="67"/>
      <c r="T136" s="67"/>
      <c r="U136" s="61" t="str">
        <f t="shared" si="14"/>
        <v/>
      </c>
      <c r="V136" s="66"/>
      <c r="W136" s="67"/>
      <c r="X136" s="67"/>
      <c r="Y136" s="67"/>
      <c r="Z136" s="68"/>
      <c r="AA136" s="62"/>
    </row>
    <row r="137" spans="1:27" ht="20.25" customHeight="1">
      <c r="A137" s="46"/>
      <c r="B137" s="47"/>
      <c r="C137" s="47"/>
      <c r="D137" s="79"/>
      <c r="E137" s="48"/>
      <c r="F137" s="49">
        <f t="shared" si="10"/>
        <v>0</v>
      </c>
      <c r="G137" s="49">
        <f t="shared" si="11"/>
        <v>0</v>
      </c>
      <c r="H137" s="80"/>
      <c r="I137" s="78">
        <f>TRUNC(F138*D137)</f>
        <v>0</v>
      </c>
      <c r="J137" s="51">
        <f t="shared" si="12"/>
        <v>0</v>
      </c>
      <c r="K137" s="51">
        <f t="shared" si="13"/>
        <v>0</v>
      </c>
      <c r="L137" s="52"/>
      <c r="M137" s="53"/>
      <c r="N137" s="54"/>
      <c r="O137" s="55"/>
      <c r="P137" s="54"/>
      <c r="Q137" s="55"/>
      <c r="R137" s="55"/>
      <c r="S137" s="55"/>
      <c r="T137" s="55"/>
      <c r="U137" s="49" t="str">
        <f t="shared" si="14"/>
        <v/>
      </c>
      <c r="V137" s="54"/>
      <c r="W137" s="55"/>
      <c r="X137" s="55"/>
      <c r="Y137" s="55"/>
      <c r="Z137" s="56"/>
      <c r="AA137" s="50"/>
    </row>
    <row r="138" spans="1:27" ht="20.25" customHeight="1">
      <c r="A138" s="57"/>
      <c r="B138" s="58"/>
      <c r="C138" s="58"/>
      <c r="D138" s="59"/>
      <c r="E138" s="60"/>
      <c r="F138" s="61">
        <f t="shared" si="10"/>
        <v>0</v>
      </c>
      <c r="G138" s="61">
        <f t="shared" si="11"/>
        <v>0</v>
      </c>
      <c r="H138" s="81"/>
      <c r="I138" s="78"/>
      <c r="J138" s="63">
        <f t="shared" si="12"/>
        <v>0</v>
      </c>
      <c r="K138" s="63">
        <f t="shared" si="13"/>
        <v>0</v>
      </c>
      <c r="L138" s="64">
        <f>D138</f>
        <v>0</v>
      </c>
      <c r="M138" s="65">
        <f>E138</f>
        <v>0</v>
      </c>
      <c r="N138" s="66">
        <f>ROUNDDOWN(IF(COUNT(O138:U138)=0,0,MIN(O138:U138)),0)</f>
        <v>0</v>
      </c>
      <c r="O138" s="67"/>
      <c r="P138" s="66"/>
      <c r="Q138" s="67"/>
      <c r="R138" s="67"/>
      <c r="S138" s="67"/>
      <c r="T138" s="67"/>
      <c r="U138" s="61" t="str">
        <f t="shared" si="14"/>
        <v/>
      </c>
      <c r="V138" s="66"/>
      <c r="W138" s="67"/>
      <c r="X138" s="67"/>
      <c r="Y138" s="67"/>
      <c r="Z138" s="68"/>
      <c r="AA138" s="62"/>
    </row>
    <row r="139" spans="1:27" ht="20.25" customHeight="1">
      <c r="A139" s="46"/>
      <c r="B139" s="47"/>
      <c r="C139" s="47"/>
      <c r="D139" s="79"/>
      <c r="E139" s="48"/>
      <c r="F139" s="49">
        <f t="shared" si="10"/>
        <v>0</v>
      </c>
      <c r="G139" s="49">
        <f t="shared" si="11"/>
        <v>0</v>
      </c>
      <c r="H139" s="80"/>
      <c r="I139" s="78">
        <f>TRUNC(F140*D139)</f>
        <v>0</v>
      </c>
      <c r="J139" s="51">
        <f t="shared" si="12"/>
        <v>0</v>
      </c>
      <c r="K139" s="51">
        <f t="shared" si="13"/>
        <v>0</v>
      </c>
      <c r="L139" s="52"/>
      <c r="M139" s="53"/>
      <c r="N139" s="54"/>
      <c r="O139" s="55"/>
      <c r="P139" s="54"/>
      <c r="Q139" s="55"/>
      <c r="R139" s="55"/>
      <c r="S139" s="55"/>
      <c r="T139" s="55"/>
      <c r="U139" s="49" t="str">
        <f t="shared" si="14"/>
        <v/>
      </c>
      <c r="V139" s="54"/>
      <c r="W139" s="55"/>
      <c r="X139" s="55"/>
      <c r="Y139" s="55"/>
      <c r="Z139" s="56"/>
      <c r="AA139" s="50"/>
    </row>
    <row r="140" spans="1:27" ht="20.25" customHeight="1">
      <c r="A140" s="57"/>
      <c r="B140" s="58"/>
      <c r="C140" s="58"/>
      <c r="D140" s="59"/>
      <c r="E140" s="60"/>
      <c r="F140" s="61">
        <f t="shared" si="10"/>
        <v>0</v>
      </c>
      <c r="G140" s="61">
        <f t="shared" si="11"/>
        <v>0</v>
      </c>
      <c r="H140" s="81"/>
      <c r="I140" s="78"/>
      <c r="J140" s="63">
        <f t="shared" si="12"/>
        <v>0</v>
      </c>
      <c r="K140" s="63">
        <f t="shared" si="13"/>
        <v>0</v>
      </c>
      <c r="L140" s="64">
        <f>D140</f>
        <v>0</v>
      </c>
      <c r="M140" s="65">
        <f>E140</f>
        <v>0</v>
      </c>
      <c r="N140" s="66">
        <f>ROUNDDOWN(IF(COUNT(O140:U140)=0,0,MIN(O140:U140)),0)</f>
        <v>0</v>
      </c>
      <c r="O140" s="67"/>
      <c r="P140" s="66"/>
      <c r="Q140" s="67"/>
      <c r="R140" s="67"/>
      <c r="S140" s="67"/>
      <c r="T140" s="67"/>
      <c r="U140" s="61" t="str">
        <f t="shared" si="14"/>
        <v/>
      </c>
      <c r="V140" s="66"/>
      <c r="W140" s="67"/>
      <c r="X140" s="67"/>
      <c r="Y140" s="67"/>
      <c r="Z140" s="68"/>
      <c r="AA140" s="62"/>
    </row>
    <row r="141" spans="1:27" ht="20.25" customHeight="1">
      <c r="A141" s="46"/>
      <c r="B141" s="47"/>
      <c r="C141" s="47"/>
      <c r="D141" s="79"/>
      <c r="E141" s="48"/>
      <c r="F141" s="49">
        <f t="shared" si="10"/>
        <v>0</v>
      </c>
      <c r="G141" s="49">
        <f t="shared" si="11"/>
        <v>0</v>
      </c>
      <c r="H141" s="80"/>
      <c r="I141" s="78">
        <f>TRUNC(F142*D141)</f>
        <v>0</v>
      </c>
      <c r="J141" s="51">
        <f t="shared" si="12"/>
        <v>0</v>
      </c>
      <c r="K141" s="51">
        <f t="shared" si="13"/>
        <v>0</v>
      </c>
      <c r="L141" s="52"/>
      <c r="M141" s="53"/>
      <c r="N141" s="54"/>
      <c r="O141" s="55"/>
      <c r="P141" s="54"/>
      <c r="Q141" s="55"/>
      <c r="R141" s="55"/>
      <c r="S141" s="55"/>
      <c r="T141" s="55"/>
      <c r="U141" s="49" t="str">
        <f t="shared" si="14"/>
        <v/>
      </c>
      <c r="V141" s="54"/>
      <c r="W141" s="55"/>
      <c r="X141" s="55"/>
      <c r="Y141" s="55"/>
      <c r="Z141" s="56"/>
      <c r="AA141" s="50"/>
    </row>
    <row r="142" spans="1:27" ht="20.25" customHeight="1">
      <c r="A142" s="57"/>
      <c r="B142" s="58"/>
      <c r="C142" s="58"/>
      <c r="D142" s="59"/>
      <c r="E142" s="60"/>
      <c r="F142" s="61">
        <f t="shared" si="10"/>
        <v>0</v>
      </c>
      <c r="G142" s="61">
        <f t="shared" si="11"/>
        <v>0</v>
      </c>
      <c r="H142" s="81"/>
      <c r="I142" s="78"/>
      <c r="J142" s="63">
        <f t="shared" si="12"/>
        <v>0</v>
      </c>
      <c r="K142" s="63">
        <f t="shared" si="13"/>
        <v>0</v>
      </c>
      <c r="L142" s="64">
        <f>D142</f>
        <v>0</v>
      </c>
      <c r="M142" s="65">
        <f>E142</f>
        <v>0</v>
      </c>
      <c r="N142" s="66">
        <f>ROUNDDOWN(IF(COUNT(O142:U142)=0,0,MIN(O142:U142)),0)</f>
        <v>0</v>
      </c>
      <c r="O142" s="67"/>
      <c r="P142" s="66"/>
      <c r="Q142" s="67"/>
      <c r="R142" s="67"/>
      <c r="S142" s="67"/>
      <c r="T142" s="67"/>
      <c r="U142" s="61" t="str">
        <f t="shared" si="14"/>
        <v/>
      </c>
      <c r="V142" s="66"/>
      <c r="W142" s="67"/>
      <c r="X142" s="67"/>
      <c r="Y142" s="67"/>
      <c r="Z142" s="68"/>
      <c r="AA142" s="62"/>
    </row>
    <row r="143" spans="1:27" ht="20.25" customHeight="1">
      <c r="A143" s="46"/>
      <c r="B143" s="47"/>
      <c r="C143" s="47"/>
      <c r="D143" s="79"/>
      <c r="E143" s="48"/>
      <c r="F143" s="49">
        <f t="shared" si="10"/>
        <v>0</v>
      </c>
      <c r="G143" s="49">
        <f t="shared" si="11"/>
        <v>0</v>
      </c>
      <c r="H143" s="80"/>
      <c r="I143" s="78">
        <f>TRUNC(F144*D143)</f>
        <v>0</v>
      </c>
      <c r="J143" s="51">
        <f t="shared" si="12"/>
        <v>0</v>
      </c>
      <c r="K143" s="51">
        <f t="shared" si="13"/>
        <v>0</v>
      </c>
      <c r="L143" s="52"/>
      <c r="M143" s="53"/>
      <c r="N143" s="54"/>
      <c r="O143" s="55"/>
      <c r="P143" s="54"/>
      <c r="Q143" s="55"/>
      <c r="R143" s="55"/>
      <c r="S143" s="55"/>
      <c r="T143" s="55"/>
      <c r="U143" s="49" t="str">
        <f t="shared" si="14"/>
        <v/>
      </c>
      <c r="V143" s="54"/>
      <c r="W143" s="55"/>
      <c r="X143" s="55"/>
      <c r="Y143" s="55"/>
      <c r="Z143" s="56"/>
      <c r="AA143" s="50"/>
    </row>
    <row r="144" spans="1:27" ht="20.25" customHeight="1">
      <c r="A144" s="57"/>
      <c r="B144" s="58"/>
      <c r="C144" s="58"/>
      <c r="D144" s="59"/>
      <c r="E144" s="60"/>
      <c r="F144" s="61">
        <f t="shared" si="10"/>
        <v>0</v>
      </c>
      <c r="G144" s="61">
        <f t="shared" si="11"/>
        <v>0</v>
      </c>
      <c r="H144" s="81"/>
      <c r="I144" s="78"/>
      <c r="J144" s="63">
        <f t="shared" si="12"/>
        <v>0</v>
      </c>
      <c r="K144" s="63">
        <f t="shared" si="13"/>
        <v>0</v>
      </c>
      <c r="L144" s="64">
        <f>D144</f>
        <v>0</v>
      </c>
      <c r="M144" s="65">
        <f>E144</f>
        <v>0</v>
      </c>
      <c r="N144" s="66">
        <f>ROUNDDOWN(IF(COUNT(O144:U144)=0,0,MIN(O144:U144)),0)</f>
        <v>0</v>
      </c>
      <c r="O144" s="67"/>
      <c r="P144" s="66"/>
      <c r="Q144" s="67"/>
      <c r="R144" s="67"/>
      <c r="S144" s="67"/>
      <c r="T144" s="67"/>
      <c r="U144" s="61" t="str">
        <f t="shared" si="14"/>
        <v/>
      </c>
      <c r="V144" s="66"/>
      <c r="W144" s="67"/>
      <c r="X144" s="67"/>
      <c r="Y144" s="67"/>
      <c r="Z144" s="68"/>
      <c r="AA144" s="62"/>
    </row>
    <row r="145" spans="1:27" ht="20.25" customHeight="1">
      <c r="A145" s="46"/>
      <c r="B145" s="47"/>
      <c r="C145" s="47"/>
      <c r="D145" s="79"/>
      <c r="E145" s="48"/>
      <c r="F145" s="49">
        <f t="shared" si="10"/>
        <v>0</v>
      </c>
      <c r="G145" s="49">
        <f t="shared" si="11"/>
        <v>0</v>
      </c>
      <c r="H145" s="80"/>
      <c r="I145" s="78">
        <f>TRUNC(F146*D145)</f>
        <v>0</v>
      </c>
      <c r="J145" s="51">
        <f t="shared" si="12"/>
        <v>0</v>
      </c>
      <c r="K145" s="51">
        <f t="shared" si="13"/>
        <v>0</v>
      </c>
      <c r="L145" s="52"/>
      <c r="M145" s="53"/>
      <c r="N145" s="54"/>
      <c r="O145" s="55"/>
      <c r="P145" s="54"/>
      <c r="Q145" s="55"/>
      <c r="R145" s="55"/>
      <c r="S145" s="55"/>
      <c r="T145" s="55"/>
      <c r="U145" s="49" t="str">
        <f t="shared" si="14"/>
        <v/>
      </c>
      <c r="V145" s="54"/>
      <c r="W145" s="55"/>
      <c r="X145" s="55"/>
      <c r="Y145" s="55"/>
      <c r="Z145" s="56"/>
      <c r="AA145" s="50"/>
    </row>
    <row r="146" spans="1:27" ht="20.25" customHeight="1">
      <c r="A146" s="57"/>
      <c r="B146" s="58"/>
      <c r="C146" s="58"/>
      <c r="D146" s="59"/>
      <c r="E146" s="60"/>
      <c r="F146" s="61">
        <f t="shared" si="10"/>
        <v>0</v>
      </c>
      <c r="G146" s="61">
        <f t="shared" si="11"/>
        <v>0</v>
      </c>
      <c r="H146" s="81"/>
      <c r="I146" s="78"/>
      <c r="J146" s="63">
        <f t="shared" si="12"/>
        <v>0</v>
      </c>
      <c r="K146" s="63">
        <f t="shared" si="13"/>
        <v>0</v>
      </c>
      <c r="L146" s="64">
        <f>D146</f>
        <v>0</v>
      </c>
      <c r="M146" s="65">
        <f>E146</f>
        <v>0</v>
      </c>
      <c r="N146" s="66">
        <f>ROUNDDOWN(IF(COUNT(O146:U146)=0,0,MIN(O146:U146)),0)</f>
        <v>0</v>
      </c>
      <c r="O146" s="67"/>
      <c r="P146" s="66"/>
      <c r="Q146" s="67"/>
      <c r="R146" s="67"/>
      <c r="S146" s="67"/>
      <c r="T146" s="67"/>
      <c r="U146" s="61" t="str">
        <f t="shared" si="14"/>
        <v/>
      </c>
      <c r="V146" s="66"/>
      <c r="W146" s="67"/>
      <c r="X146" s="67"/>
      <c r="Y146" s="67"/>
      <c r="Z146" s="68"/>
      <c r="AA146" s="62"/>
    </row>
    <row r="147" spans="1:27" ht="20.25" customHeight="1">
      <c r="A147" s="46"/>
      <c r="B147" s="47"/>
      <c r="C147" s="47"/>
      <c r="D147" s="79"/>
      <c r="E147" s="48"/>
      <c r="F147" s="49">
        <f t="shared" si="10"/>
        <v>0</v>
      </c>
      <c r="G147" s="49">
        <f t="shared" si="11"/>
        <v>0</v>
      </c>
      <c r="H147" s="80"/>
      <c r="I147" s="78">
        <f>TRUNC(F148*D147)</f>
        <v>0</v>
      </c>
      <c r="J147" s="51">
        <f t="shared" si="12"/>
        <v>0</v>
      </c>
      <c r="K147" s="51">
        <f t="shared" si="13"/>
        <v>0</v>
      </c>
      <c r="L147" s="52"/>
      <c r="M147" s="53"/>
      <c r="N147" s="54"/>
      <c r="O147" s="55"/>
      <c r="P147" s="54"/>
      <c r="Q147" s="55"/>
      <c r="R147" s="55"/>
      <c r="S147" s="55"/>
      <c r="T147" s="55"/>
      <c r="U147" s="49" t="str">
        <f t="shared" si="14"/>
        <v/>
      </c>
      <c r="V147" s="54"/>
      <c r="W147" s="55"/>
      <c r="X147" s="55"/>
      <c r="Y147" s="55"/>
      <c r="Z147" s="56"/>
      <c r="AA147" s="50"/>
    </row>
    <row r="148" spans="1:27" ht="20.25" customHeight="1">
      <c r="A148" s="57"/>
      <c r="B148" s="58"/>
      <c r="C148" s="58"/>
      <c r="D148" s="59"/>
      <c r="E148" s="60"/>
      <c r="F148" s="61">
        <f t="shared" si="10"/>
        <v>0</v>
      </c>
      <c r="G148" s="61">
        <f t="shared" si="11"/>
        <v>0</v>
      </c>
      <c r="H148" s="81"/>
      <c r="I148" s="78"/>
      <c r="J148" s="63">
        <f t="shared" si="12"/>
        <v>0</v>
      </c>
      <c r="K148" s="63">
        <f t="shared" si="13"/>
        <v>0</v>
      </c>
      <c r="L148" s="64">
        <f>D148</f>
        <v>0</v>
      </c>
      <c r="M148" s="65">
        <f>E148</f>
        <v>0</v>
      </c>
      <c r="N148" s="66">
        <f>ROUNDDOWN(IF(COUNT(O148:U148)=0,0,MIN(O148:U148)),0)</f>
        <v>0</v>
      </c>
      <c r="O148" s="67"/>
      <c r="P148" s="66"/>
      <c r="Q148" s="67"/>
      <c r="R148" s="67"/>
      <c r="S148" s="67"/>
      <c r="T148" s="67"/>
      <c r="U148" s="61" t="str">
        <f t="shared" si="14"/>
        <v/>
      </c>
      <c r="V148" s="66"/>
      <c r="W148" s="67"/>
      <c r="X148" s="67"/>
      <c r="Y148" s="67"/>
      <c r="Z148" s="68"/>
      <c r="AA148" s="62"/>
    </row>
    <row r="149" spans="1:27" ht="20.25" customHeight="1">
      <c r="A149" s="46"/>
      <c r="B149" s="47"/>
      <c r="C149" s="47"/>
      <c r="D149" s="79"/>
      <c r="E149" s="48"/>
      <c r="F149" s="49">
        <f t="shared" si="10"/>
        <v>0</v>
      </c>
      <c r="G149" s="49">
        <f t="shared" si="11"/>
        <v>0</v>
      </c>
      <c r="H149" s="80"/>
      <c r="I149" s="78">
        <f>TRUNC(F150*D149)</f>
        <v>0</v>
      </c>
      <c r="J149" s="51">
        <f t="shared" si="12"/>
        <v>0</v>
      </c>
      <c r="K149" s="51">
        <f t="shared" si="13"/>
        <v>0</v>
      </c>
      <c r="L149" s="52"/>
      <c r="M149" s="53"/>
      <c r="N149" s="54"/>
      <c r="O149" s="55"/>
      <c r="P149" s="54"/>
      <c r="Q149" s="55"/>
      <c r="R149" s="55"/>
      <c r="S149" s="55"/>
      <c r="T149" s="55"/>
      <c r="U149" s="49" t="str">
        <f t="shared" si="14"/>
        <v/>
      </c>
      <c r="V149" s="54"/>
      <c r="W149" s="55"/>
      <c r="X149" s="55"/>
      <c r="Y149" s="55"/>
      <c r="Z149" s="56"/>
      <c r="AA149" s="50"/>
    </row>
    <row r="150" spans="1:27" ht="20.25" customHeight="1">
      <c r="A150" s="57"/>
      <c r="B150" s="58"/>
      <c r="C150" s="58"/>
      <c r="D150" s="59"/>
      <c r="E150" s="60"/>
      <c r="F150" s="61">
        <f t="shared" si="10"/>
        <v>0</v>
      </c>
      <c r="G150" s="61">
        <f t="shared" si="11"/>
        <v>0</v>
      </c>
      <c r="H150" s="81"/>
      <c r="I150" s="78"/>
      <c r="J150" s="63">
        <f t="shared" si="12"/>
        <v>0</v>
      </c>
      <c r="K150" s="63">
        <f t="shared" si="13"/>
        <v>0</v>
      </c>
      <c r="L150" s="64">
        <f>D150</f>
        <v>0</v>
      </c>
      <c r="M150" s="65">
        <f>E150</f>
        <v>0</v>
      </c>
      <c r="N150" s="66">
        <f>ROUNDDOWN(IF(COUNT(O150:U150)=0,0,MIN(O150:U150)),0)</f>
        <v>0</v>
      </c>
      <c r="O150" s="67"/>
      <c r="P150" s="66"/>
      <c r="Q150" s="67"/>
      <c r="R150" s="67"/>
      <c r="S150" s="67"/>
      <c r="T150" s="67"/>
      <c r="U150" s="61" t="str">
        <f t="shared" si="14"/>
        <v/>
      </c>
      <c r="V150" s="66"/>
      <c r="W150" s="67"/>
      <c r="X150" s="67"/>
      <c r="Y150" s="67"/>
      <c r="Z150" s="68"/>
      <c r="AA150" s="62"/>
    </row>
    <row r="151" spans="1:27" ht="20.25" customHeight="1">
      <c r="A151" s="46"/>
      <c r="B151" s="47"/>
      <c r="C151" s="47"/>
      <c r="D151" s="79"/>
      <c r="E151" s="48"/>
      <c r="F151" s="49">
        <f t="shared" si="10"/>
        <v>0</v>
      </c>
      <c r="G151" s="49">
        <f t="shared" si="11"/>
        <v>0</v>
      </c>
      <c r="H151" s="80"/>
      <c r="I151" s="78">
        <f>TRUNC(F152*D151)</f>
        <v>0</v>
      </c>
      <c r="J151" s="51">
        <f t="shared" si="12"/>
        <v>0</v>
      </c>
      <c r="K151" s="51">
        <f t="shared" si="13"/>
        <v>0</v>
      </c>
      <c r="L151" s="52"/>
      <c r="M151" s="53"/>
      <c r="N151" s="54"/>
      <c r="O151" s="55"/>
      <c r="P151" s="54"/>
      <c r="Q151" s="55"/>
      <c r="R151" s="55"/>
      <c r="S151" s="55"/>
      <c r="T151" s="55"/>
      <c r="U151" s="49" t="str">
        <f t="shared" si="14"/>
        <v/>
      </c>
      <c r="V151" s="54"/>
      <c r="W151" s="55"/>
      <c r="X151" s="55"/>
      <c r="Y151" s="55"/>
      <c r="Z151" s="56"/>
      <c r="AA151" s="50"/>
    </row>
    <row r="152" spans="1:27" ht="20.25" customHeight="1">
      <c r="A152" s="57"/>
      <c r="B152" s="58"/>
      <c r="C152" s="58"/>
      <c r="D152" s="59"/>
      <c r="E152" s="60"/>
      <c r="F152" s="61">
        <f t="shared" si="10"/>
        <v>0</v>
      </c>
      <c r="G152" s="61">
        <f t="shared" si="11"/>
        <v>0</v>
      </c>
      <c r="H152" s="81"/>
      <c r="I152" s="78"/>
      <c r="J152" s="63">
        <f t="shared" si="12"/>
        <v>0</v>
      </c>
      <c r="K152" s="63">
        <f t="shared" si="13"/>
        <v>0</v>
      </c>
      <c r="L152" s="64">
        <f>D152</f>
        <v>0</v>
      </c>
      <c r="M152" s="65">
        <f>E152</f>
        <v>0</v>
      </c>
      <c r="N152" s="66">
        <f>ROUNDDOWN(IF(COUNT(O152:U152)=0,0,MIN(O152:U152)),0)</f>
        <v>0</v>
      </c>
      <c r="O152" s="67"/>
      <c r="P152" s="66"/>
      <c r="Q152" s="67"/>
      <c r="R152" s="67"/>
      <c r="S152" s="67"/>
      <c r="T152" s="67"/>
      <c r="U152" s="61" t="str">
        <f t="shared" si="14"/>
        <v/>
      </c>
      <c r="V152" s="66"/>
      <c r="W152" s="67"/>
      <c r="X152" s="67"/>
      <c r="Y152" s="67"/>
      <c r="Z152" s="68"/>
      <c r="AA152" s="62"/>
    </row>
    <row r="153" spans="1:27" ht="20.25" customHeight="1">
      <c r="A153" s="46"/>
      <c r="B153" s="47"/>
      <c r="C153" s="47"/>
      <c r="D153" s="79"/>
      <c r="E153" s="48"/>
      <c r="F153" s="49">
        <f t="shared" si="10"/>
        <v>0</v>
      </c>
      <c r="G153" s="49">
        <f t="shared" si="11"/>
        <v>0</v>
      </c>
      <c r="H153" s="80"/>
      <c r="I153" s="78">
        <f>TRUNC(F154*D153)</f>
        <v>0</v>
      </c>
      <c r="J153" s="51">
        <f t="shared" si="12"/>
        <v>0</v>
      </c>
      <c r="K153" s="51">
        <f t="shared" si="13"/>
        <v>0</v>
      </c>
      <c r="L153" s="52"/>
      <c r="M153" s="53"/>
      <c r="N153" s="54"/>
      <c r="O153" s="55"/>
      <c r="P153" s="54"/>
      <c r="Q153" s="55"/>
      <c r="R153" s="55"/>
      <c r="S153" s="55"/>
      <c r="T153" s="55"/>
      <c r="U153" s="49" t="str">
        <f t="shared" si="14"/>
        <v/>
      </c>
      <c r="V153" s="54"/>
      <c r="W153" s="55"/>
      <c r="X153" s="55"/>
      <c r="Y153" s="55"/>
      <c r="Z153" s="56"/>
      <c r="AA153" s="50"/>
    </row>
    <row r="154" spans="1:27" ht="20.25" customHeight="1">
      <c r="A154" s="57"/>
      <c r="B154" s="58"/>
      <c r="C154" s="58"/>
      <c r="D154" s="59"/>
      <c r="E154" s="60"/>
      <c r="F154" s="61">
        <f t="shared" si="10"/>
        <v>0</v>
      </c>
      <c r="G154" s="61">
        <f t="shared" si="11"/>
        <v>0</v>
      </c>
      <c r="H154" s="81"/>
      <c r="I154" s="78"/>
      <c r="J154" s="63">
        <f t="shared" si="12"/>
        <v>0</v>
      </c>
      <c r="K154" s="63">
        <f t="shared" si="13"/>
        <v>0</v>
      </c>
      <c r="L154" s="64">
        <f>D154</f>
        <v>0</v>
      </c>
      <c r="M154" s="65">
        <f>E154</f>
        <v>0</v>
      </c>
      <c r="N154" s="66">
        <f>ROUNDDOWN(IF(COUNT(O154:U154)=0,0,MIN(O154:U154)),0)</f>
        <v>0</v>
      </c>
      <c r="O154" s="67"/>
      <c r="P154" s="66"/>
      <c r="Q154" s="67"/>
      <c r="R154" s="67"/>
      <c r="S154" s="67"/>
      <c r="T154" s="67"/>
      <c r="U154" s="61" t="str">
        <f t="shared" si="14"/>
        <v/>
      </c>
      <c r="V154" s="66"/>
      <c r="W154" s="67"/>
      <c r="X154" s="67"/>
      <c r="Y154" s="67"/>
      <c r="Z154" s="68"/>
      <c r="AA154" s="62"/>
    </row>
    <row r="155" spans="1:27" ht="20.25" customHeight="1">
      <c r="A155" s="46"/>
      <c r="B155" s="47"/>
      <c r="C155" s="47"/>
      <c r="D155" s="79"/>
      <c r="E155" s="48"/>
      <c r="F155" s="49">
        <f t="shared" si="10"/>
        <v>0</v>
      </c>
      <c r="G155" s="49">
        <f t="shared" si="11"/>
        <v>0</v>
      </c>
      <c r="H155" s="80"/>
      <c r="I155" s="78">
        <f>TRUNC(F156*D155)</f>
        <v>0</v>
      </c>
      <c r="J155" s="51">
        <f t="shared" si="12"/>
        <v>0</v>
      </c>
      <c r="K155" s="51">
        <f t="shared" si="13"/>
        <v>0</v>
      </c>
      <c r="L155" s="52"/>
      <c r="M155" s="53"/>
      <c r="N155" s="54"/>
      <c r="O155" s="55"/>
      <c r="P155" s="54"/>
      <c r="Q155" s="55"/>
      <c r="R155" s="55"/>
      <c r="S155" s="55"/>
      <c r="T155" s="55"/>
      <c r="U155" s="49" t="str">
        <f t="shared" si="14"/>
        <v/>
      </c>
      <c r="V155" s="54"/>
      <c r="W155" s="55"/>
      <c r="X155" s="55"/>
      <c r="Y155" s="55"/>
      <c r="Z155" s="56"/>
      <c r="AA155" s="50"/>
    </row>
    <row r="156" spans="1:27" ht="20.25" customHeight="1">
      <c r="A156" s="57"/>
      <c r="B156" s="58"/>
      <c r="C156" s="58"/>
      <c r="D156" s="59"/>
      <c r="E156" s="60"/>
      <c r="F156" s="61">
        <f t="shared" si="10"/>
        <v>0</v>
      </c>
      <c r="G156" s="61">
        <f t="shared" si="11"/>
        <v>0</v>
      </c>
      <c r="H156" s="81"/>
      <c r="I156" s="78"/>
      <c r="J156" s="63">
        <f t="shared" si="12"/>
        <v>0</v>
      </c>
      <c r="K156" s="63">
        <f t="shared" si="13"/>
        <v>0</v>
      </c>
      <c r="L156" s="64">
        <f>D156</f>
        <v>0</v>
      </c>
      <c r="M156" s="65">
        <f>E156</f>
        <v>0</v>
      </c>
      <c r="N156" s="66">
        <f>ROUNDDOWN(IF(COUNT(O156:U156)=0,0,MIN(O156:U156)),0)</f>
        <v>0</v>
      </c>
      <c r="O156" s="67"/>
      <c r="P156" s="66"/>
      <c r="Q156" s="67"/>
      <c r="R156" s="67"/>
      <c r="S156" s="67"/>
      <c r="T156" s="67"/>
      <c r="U156" s="61" t="str">
        <f t="shared" si="14"/>
        <v/>
      </c>
      <c r="V156" s="66"/>
      <c r="W156" s="67"/>
      <c r="X156" s="67"/>
      <c r="Y156" s="67"/>
      <c r="Z156" s="68"/>
      <c r="AA156" s="62"/>
    </row>
    <row r="157" spans="1:27" ht="20.25" customHeight="1">
      <c r="A157" s="46"/>
      <c r="B157" s="47"/>
      <c r="C157" s="47"/>
      <c r="D157" s="79"/>
      <c r="E157" s="48"/>
      <c r="F157" s="49">
        <f t="shared" si="10"/>
        <v>0</v>
      </c>
      <c r="G157" s="49">
        <f t="shared" si="11"/>
        <v>0</v>
      </c>
      <c r="H157" s="80"/>
      <c r="I157" s="78">
        <f>TRUNC(F158*D157)</f>
        <v>0</v>
      </c>
      <c r="J157" s="51">
        <f t="shared" si="12"/>
        <v>0</v>
      </c>
      <c r="K157" s="51">
        <f t="shared" si="13"/>
        <v>0</v>
      </c>
      <c r="L157" s="52"/>
      <c r="M157" s="53"/>
      <c r="N157" s="54"/>
      <c r="O157" s="55"/>
      <c r="P157" s="54"/>
      <c r="Q157" s="55"/>
      <c r="R157" s="55"/>
      <c r="S157" s="55"/>
      <c r="T157" s="55"/>
      <c r="U157" s="49" t="str">
        <f t="shared" si="14"/>
        <v/>
      </c>
      <c r="V157" s="54"/>
      <c r="W157" s="55"/>
      <c r="X157" s="55"/>
      <c r="Y157" s="55"/>
      <c r="Z157" s="56"/>
      <c r="AA157" s="50"/>
    </row>
    <row r="158" spans="1:27" ht="20.25" customHeight="1">
      <c r="A158" s="57"/>
      <c r="B158" s="58"/>
      <c r="C158" s="58"/>
      <c r="D158" s="59"/>
      <c r="E158" s="60"/>
      <c r="F158" s="61">
        <f t="shared" si="10"/>
        <v>0</v>
      </c>
      <c r="G158" s="61">
        <f t="shared" si="11"/>
        <v>0</v>
      </c>
      <c r="H158" s="81"/>
      <c r="I158" s="78"/>
      <c r="J158" s="63">
        <f t="shared" si="12"/>
        <v>0</v>
      </c>
      <c r="K158" s="63">
        <f t="shared" si="13"/>
        <v>0</v>
      </c>
      <c r="L158" s="64">
        <f>D158</f>
        <v>0</v>
      </c>
      <c r="M158" s="65">
        <f>E158</f>
        <v>0</v>
      </c>
      <c r="N158" s="66">
        <f>ROUNDDOWN(IF(COUNT(O158:U158)=0,0,MIN(O158:U158)),0)</f>
        <v>0</v>
      </c>
      <c r="O158" s="67"/>
      <c r="P158" s="66"/>
      <c r="Q158" s="67"/>
      <c r="R158" s="67"/>
      <c r="S158" s="67"/>
      <c r="T158" s="67"/>
      <c r="U158" s="61" t="str">
        <f t="shared" si="14"/>
        <v/>
      </c>
      <c r="V158" s="66"/>
      <c r="W158" s="67"/>
      <c r="X158" s="67"/>
      <c r="Y158" s="67"/>
      <c r="Z158" s="68"/>
      <c r="AA158" s="62"/>
    </row>
    <row r="159" spans="1:27" ht="20.25" customHeight="1">
      <c r="A159" s="46"/>
      <c r="B159" s="47"/>
      <c r="C159" s="47"/>
      <c r="D159" s="79"/>
      <c r="E159" s="48"/>
      <c r="F159" s="49">
        <f t="shared" si="10"/>
        <v>0</v>
      </c>
      <c r="G159" s="49">
        <f t="shared" si="11"/>
        <v>0</v>
      </c>
      <c r="H159" s="80"/>
      <c r="I159" s="78">
        <f>TRUNC(F160*D159)</f>
        <v>0</v>
      </c>
      <c r="J159" s="51">
        <f t="shared" si="12"/>
        <v>0</v>
      </c>
      <c r="K159" s="51">
        <f t="shared" si="13"/>
        <v>0</v>
      </c>
      <c r="L159" s="52"/>
      <c r="M159" s="53"/>
      <c r="N159" s="54"/>
      <c r="O159" s="55"/>
      <c r="P159" s="54"/>
      <c r="Q159" s="55"/>
      <c r="R159" s="55"/>
      <c r="S159" s="55"/>
      <c r="T159" s="55"/>
      <c r="U159" s="49" t="str">
        <f t="shared" si="14"/>
        <v/>
      </c>
      <c r="V159" s="54"/>
      <c r="W159" s="55"/>
      <c r="X159" s="55"/>
      <c r="Y159" s="55"/>
      <c r="Z159" s="56"/>
      <c r="AA159" s="50"/>
    </row>
    <row r="160" spans="1:27" ht="20.25" customHeight="1">
      <c r="A160" s="57"/>
      <c r="B160" s="58"/>
      <c r="C160" s="58"/>
      <c r="D160" s="59"/>
      <c r="E160" s="60"/>
      <c r="F160" s="61">
        <f t="shared" si="10"/>
        <v>0</v>
      </c>
      <c r="G160" s="61">
        <f t="shared" si="11"/>
        <v>0</v>
      </c>
      <c r="H160" s="81"/>
      <c r="I160" s="78"/>
      <c r="J160" s="63">
        <f t="shared" si="12"/>
        <v>0</v>
      </c>
      <c r="K160" s="63">
        <f t="shared" si="13"/>
        <v>0</v>
      </c>
      <c r="L160" s="64">
        <f>D160</f>
        <v>0</v>
      </c>
      <c r="M160" s="65">
        <f>E160</f>
        <v>0</v>
      </c>
      <c r="N160" s="66">
        <f>ROUNDDOWN(IF(COUNT(O160:U160)=0,0,MIN(O160:U160)),0)</f>
        <v>0</v>
      </c>
      <c r="O160" s="67"/>
      <c r="P160" s="66"/>
      <c r="Q160" s="67"/>
      <c r="R160" s="67"/>
      <c r="S160" s="67"/>
      <c r="T160" s="67"/>
      <c r="U160" s="61" t="str">
        <f t="shared" si="14"/>
        <v/>
      </c>
      <c r="V160" s="66"/>
      <c r="W160" s="67"/>
      <c r="X160" s="67"/>
      <c r="Y160" s="67"/>
      <c r="Z160" s="68"/>
      <c r="AA160" s="62"/>
    </row>
    <row r="161" spans="1:27" ht="20.25" customHeight="1">
      <c r="A161" s="46"/>
      <c r="B161" s="47"/>
      <c r="C161" s="47"/>
      <c r="D161" s="79"/>
      <c r="E161" s="48"/>
      <c r="F161" s="49">
        <f t="shared" si="10"/>
        <v>0</v>
      </c>
      <c r="G161" s="49">
        <f t="shared" si="11"/>
        <v>0</v>
      </c>
      <c r="H161" s="80"/>
      <c r="I161" s="78">
        <f>TRUNC(F162*D161)</f>
        <v>0</v>
      </c>
      <c r="J161" s="51">
        <f t="shared" si="12"/>
        <v>0</v>
      </c>
      <c r="K161" s="51">
        <f t="shared" si="13"/>
        <v>0</v>
      </c>
      <c r="L161" s="52"/>
      <c r="M161" s="53"/>
      <c r="N161" s="54"/>
      <c r="O161" s="55"/>
      <c r="P161" s="54"/>
      <c r="Q161" s="55"/>
      <c r="R161" s="55"/>
      <c r="S161" s="55"/>
      <c r="T161" s="55"/>
      <c r="U161" s="49" t="str">
        <f t="shared" si="14"/>
        <v/>
      </c>
      <c r="V161" s="54"/>
      <c r="W161" s="55"/>
      <c r="X161" s="55"/>
      <c r="Y161" s="55"/>
      <c r="Z161" s="56"/>
      <c r="AA161" s="50"/>
    </row>
    <row r="162" spans="1:27" ht="20.25" customHeight="1">
      <c r="A162" s="57"/>
      <c r="B162" s="58"/>
      <c r="C162" s="58"/>
      <c r="D162" s="59"/>
      <c r="E162" s="60"/>
      <c r="F162" s="61">
        <f t="shared" si="10"/>
        <v>0</v>
      </c>
      <c r="G162" s="61">
        <f t="shared" si="11"/>
        <v>0</v>
      </c>
      <c r="H162" s="81"/>
      <c r="I162" s="78"/>
      <c r="J162" s="63">
        <f t="shared" si="12"/>
        <v>0</v>
      </c>
      <c r="K162" s="63">
        <f t="shared" si="13"/>
        <v>0</v>
      </c>
      <c r="L162" s="64">
        <f>D162</f>
        <v>0</v>
      </c>
      <c r="M162" s="65">
        <f>E162</f>
        <v>0</v>
      </c>
      <c r="N162" s="66">
        <f>ROUNDDOWN(IF(COUNT(O162:U162)=0,0,MIN(O162:U162)),0)</f>
        <v>0</v>
      </c>
      <c r="O162" s="67"/>
      <c r="P162" s="66"/>
      <c r="Q162" s="67"/>
      <c r="R162" s="67"/>
      <c r="S162" s="67"/>
      <c r="T162" s="67"/>
      <c r="U162" s="61" t="str">
        <f t="shared" si="14"/>
        <v/>
      </c>
      <c r="V162" s="66"/>
      <c r="W162" s="67"/>
      <c r="X162" s="67"/>
      <c r="Y162" s="67"/>
      <c r="Z162" s="68"/>
      <c r="AA162" s="62"/>
    </row>
    <row r="163" spans="1:27" ht="20.25" customHeight="1">
      <c r="A163" s="46"/>
      <c r="B163" s="47"/>
      <c r="C163" s="47"/>
      <c r="D163" s="79"/>
      <c r="E163" s="48"/>
      <c r="F163" s="49">
        <f t="shared" si="10"/>
        <v>0</v>
      </c>
      <c r="G163" s="49">
        <f t="shared" si="11"/>
        <v>0</v>
      </c>
      <c r="H163" s="80"/>
      <c r="I163" s="78">
        <f>TRUNC(F164*D163)</f>
        <v>0</v>
      </c>
      <c r="J163" s="51">
        <f t="shared" si="12"/>
        <v>0</v>
      </c>
      <c r="K163" s="51">
        <f t="shared" si="13"/>
        <v>0</v>
      </c>
      <c r="L163" s="52"/>
      <c r="M163" s="53"/>
      <c r="N163" s="54"/>
      <c r="O163" s="55"/>
      <c r="P163" s="54"/>
      <c r="Q163" s="55"/>
      <c r="R163" s="55"/>
      <c r="S163" s="55"/>
      <c r="T163" s="55"/>
      <c r="U163" s="49" t="str">
        <f t="shared" si="14"/>
        <v/>
      </c>
      <c r="V163" s="54"/>
      <c r="W163" s="55"/>
      <c r="X163" s="55"/>
      <c r="Y163" s="55"/>
      <c r="Z163" s="56"/>
      <c r="AA163" s="50"/>
    </row>
    <row r="164" spans="1:27" ht="20.25" customHeight="1">
      <c r="A164" s="57"/>
      <c r="B164" s="58"/>
      <c r="C164" s="58"/>
      <c r="D164" s="59"/>
      <c r="E164" s="60"/>
      <c r="F164" s="61">
        <f t="shared" si="10"/>
        <v>0</v>
      </c>
      <c r="G164" s="61">
        <f t="shared" si="11"/>
        <v>0</v>
      </c>
      <c r="H164" s="81"/>
      <c r="I164" s="78"/>
      <c r="J164" s="63">
        <f t="shared" si="12"/>
        <v>0</v>
      </c>
      <c r="K164" s="63">
        <f t="shared" si="13"/>
        <v>0</v>
      </c>
      <c r="L164" s="64">
        <f>D164</f>
        <v>0</v>
      </c>
      <c r="M164" s="65">
        <f>E164</f>
        <v>0</v>
      </c>
      <c r="N164" s="66">
        <f>ROUNDDOWN(IF(COUNT(O164:U164)=0,0,MIN(O164:U164)),0)</f>
        <v>0</v>
      </c>
      <c r="O164" s="67"/>
      <c r="P164" s="66"/>
      <c r="Q164" s="67"/>
      <c r="R164" s="67"/>
      <c r="S164" s="67"/>
      <c r="T164" s="67"/>
      <c r="U164" s="61" t="str">
        <f t="shared" si="14"/>
        <v/>
      </c>
      <c r="V164" s="66"/>
      <c r="W164" s="67"/>
      <c r="X164" s="67"/>
      <c r="Y164" s="67"/>
      <c r="Z164" s="68"/>
      <c r="AA164" s="62"/>
    </row>
    <row r="165" spans="1:27" ht="20.25" customHeight="1">
      <c r="A165" s="46"/>
      <c r="B165" s="47"/>
      <c r="C165" s="47"/>
      <c r="D165" s="79"/>
      <c r="E165" s="48"/>
      <c r="F165" s="49">
        <f t="shared" si="10"/>
        <v>0</v>
      </c>
      <c r="G165" s="49">
        <f t="shared" si="11"/>
        <v>0</v>
      </c>
      <c r="H165" s="80"/>
      <c r="I165" s="78">
        <f>TRUNC(F166*D165)</f>
        <v>0</v>
      </c>
      <c r="J165" s="51">
        <f t="shared" si="12"/>
        <v>0</v>
      </c>
      <c r="K165" s="51">
        <f t="shared" si="13"/>
        <v>0</v>
      </c>
      <c r="L165" s="52"/>
      <c r="M165" s="53"/>
      <c r="N165" s="54"/>
      <c r="O165" s="55"/>
      <c r="P165" s="54"/>
      <c r="Q165" s="55"/>
      <c r="R165" s="55"/>
      <c r="S165" s="55"/>
      <c r="T165" s="55"/>
      <c r="U165" s="49" t="str">
        <f t="shared" si="14"/>
        <v/>
      </c>
      <c r="V165" s="54"/>
      <c r="W165" s="55"/>
      <c r="X165" s="55"/>
      <c r="Y165" s="55"/>
      <c r="Z165" s="56"/>
      <c r="AA165" s="50"/>
    </row>
    <row r="166" spans="1:27" ht="20.25" customHeight="1">
      <c r="A166" s="57"/>
      <c r="B166" s="58"/>
      <c r="C166" s="58"/>
      <c r="D166" s="59"/>
      <c r="E166" s="60"/>
      <c r="F166" s="61">
        <f t="shared" si="10"/>
        <v>0</v>
      </c>
      <c r="G166" s="61">
        <f t="shared" si="11"/>
        <v>0</v>
      </c>
      <c r="H166" s="81"/>
      <c r="I166" s="78"/>
      <c r="J166" s="63">
        <f t="shared" si="12"/>
        <v>0</v>
      </c>
      <c r="K166" s="63">
        <f t="shared" si="13"/>
        <v>0</v>
      </c>
      <c r="L166" s="64">
        <f>D166</f>
        <v>0</v>
      </c>
      <c r="M166" s="65">
        <f>E166</f>
        <v>0</v>
      </c>
      <c r="N166" s="66">
        <f>ROUNDDOWN(IF(COUNT(O166:U166)=0,0,MIN(O166:U166)),0)</f>
        <v>0</v>
      </c>
      <c r="O166" s="67"/>
      <c r="P166" s="66"/>
      <c r="Q166" s="67"/>
      <c r="R166" s="67"/>
      <c r="S166" s="67"/>
      <c r="T166" s="67"/>
      <c r="U166" s="61" t="str">
        <f t="shared" si="14"/>
        <v/>
      </c>
      <c r="V166" s="66"/>
      <c r="W166" s="67"/>
      <c r="X166" s="67"/>
      <c r="Y166" s="67"/>
      <c r="Z166" s="68"/>
      <c r="AA166" s="62"/>
    </row>
    <row r="167" spans="1:27" ht="20.25" customHeight="1">
      <c r="A167" s="46"/>
      <c r="B167" s="47"/>
      <c r="C167" s="47"/>
      <c r="D167" s="79"/>
      <c r="E167" s="48"/>
      <c r="F167" s="49">
        <f t="shared" si="10"/>
        <v>0</v>
      </c>
      <c r="G167" s="49">
        <f t="shared" si="11"/>
        <v>0</v>
      </c>
      <c r="H167" s="80"/>
      <c r="I167" s="78">
        <f>TRUNC(F168*D167)</f>
        <v>0</v>
      </c>
      <c r="J167" s="51">
        <f t="shared" si="12"/>
        <v>0</v>
      </c>
      <c r="K167" s="51">
        <f t="shared" si="13"/>
        <v>0</v>
      </c>
      <c r="L167" s="52"/>
      <c r="M167" s="53"/>
      <c r="N167" s="54"/>
      <c r="O167" s="55"/>
      <c r="P167" s="54"/>
      <c r="Q167" s="55"/>
      <c r="R167" s="55"/>
      <c r="S167" s="55"/>
      <c r="T167" s="55"/>
      <c r="U167" s="49" t="str">
        <f t="shared" si="14"/>
        <v/>
      </c>
      <c r="V167" s="54"/>
      <c r="W167" s="55"/>
      <c r="X167" s="55"/>
      <c r="Y167" s="55"/>
      <c r="Z167" s="56"/>
      <c r="AA167" s="50"/>
    </row>
    <row r="168" spans="1:27" ht="20.25" customHeight="1">
      <c r="A168" s="57"/>
      <c r="B168" s="58"/>
      <c r="C168" s="58"/>
      <c r="D168" s="59"/>
      <c r="E168" s="60"/>
      <c r="F168" s="61">
        <f t="shared" si="10"/>
        <v>0</v>
      </c>
      <c r="G168" s="61">
        <f t="shared" si="11"/>
        <v>0</v>
      </c>
      <c r="H168" s="81"/>
      <c r="I168" s="78"/>
      <c r="J168" s="63">
        <f t="shared" si="12"/>
        <v>0</v>
      </c>
      <c r="K168" s="63">
        <f t="shared" si="13"/>
        <v>0</v>
      </c>
      <c r="L168" s="64">
        <f>D168</f>
        <v>0</v>
      </c>
      <c r="M168" s="65">
        <f>E168</f>
        <v>0</v>
      </c>
      <c r="N168" s="66">
        <f>ROUNDDOWN(IF(COUNT(O168:U168)=0,0,MIN(O168:U168)),0)</f>
        <v>0</v>
      </c>
      <c r="O168" s="67"/>
      <c r="P168" s="66"/>
      <c r="Q168" s="67"/>
      <c r="R168" s="67"/>
      <c r="S168" s="67"/>
      <c r="T168" s="67"/>
      <c r="U168" s="61" t="str">
        <f t="shared" si="14"/>
        <v/>
      </c>
      <c r="V168" s="66"/>
      <c r="W168" s="67"/>
      <c r="X168" s="67"/>
      <c r="Y168" s="67"/>
      <c r="Z168" s="68"/>
      <c r="AA168" s="62"/>
    </row>
    <row r="169" spans="1:27" ht="20.25" customHeight="1">
      <c r="A169" s="46"/>
      <c r="B169" s="47"/>
      <c r="C169" s="47"/>
      <c r="D169" s="79"/>
      <c r="E169" s="48"/>
      <c r="F169" s="49">
        <f t="shared" si="10"/>
        <v>0</v>
      </c>
      <c r="G169" s="49">
        <f t="shared" si="11"/>
        <v>0</v>
      </c>
      <c r="H169" s="80"/>
      <c r="I169" s="78">
        <f>TRUNC(F170*D169)</f>
        <v>0</v>
      </c>
      <c r="J169" s="51">
        <f t="shared" si="12"/>
        <v>0</v>
      </c>
      <c r="K169" s="51">
        <f t="shared" si="13"/>
        <v>0</v>
      </c>
      <c r="L169" s="52"/>
      <c r="M169" s="53"/>
      <c r="N169" s="54"/>
      <c r="O169" s="55"/>
      <c r="P169" s="54"/>
      <c r="Q169" s="55"/>
      <c r="R169" s="55"/>
      <c r="S169" s="55"/>
      <c r="T169" s="55"/>
      <c r="U169" s="49" t="str">
        <f t="shared" si="14"/>
        <v/>
      </c>
      <c r="V169" s="54"/>
      <c r="W169" s="55"/>
      <c r="X169" s="55"/>
      <c r="Y169" s="55"/>
      <c r="Z169" s="56"/>
      <c r="AA169" s="50"/>
    </row>
    <row r="170" spans="1:27" ht="20.25" customHeight="1">
      <c r="A170" s="57"/>
      <c r="B170" s="58"/>
      <c r="C170" s="58"/>
      <c r="D170" s="59"/>
      <c r="E170" s="60"/>
      <c r="F170" s="61">
        <f t="shared" si="10"/>
        <v>0</v>
      </c>
      <c r="G170" s="61">
        <f t="shared" si="11"/>
        <v>0</v>
      </c>
      <c r="H170" s="81"/>
      <c r="I170" s="78"/>
      <c r="J170" s="63">
        <f t="shared" si="12"/>
        <v>0</v>
      </c>
      <c r="K170" s="63">
        <f t="shared" si="13"/>
        <v>0</v>
      </c>
      <c r="L170" s="64">
        <f>D170</f>
        <v>0</v>
      </c>
      <c r="M170" s="65">
        <f>E170</f>
        <v>0</v>
      </c>
      <c r="N170" s="66">
        <f>ROUNDDOWN(IF(COUNT(O170:U170)=0,0,MIN(O170:U170)),0)</f>
        <v>0</v>
      </c>
      <c r="O170" s="67"/>
      <c r="P170" s="66"/>
      <c r="Q170" s="67"/>
      <c r="R170" s="67"/>
      <c r="S170" s="67"/>
      <c r="T170" s="67"/>
      <c r="U170" s="61" t="str">
        <f t="shared" si="14"/>
        <v/>
      </c>
      <c r="V170" s="66"/>
      <c r="W170" s="67"/>
      <c r="X170" s="67"/>
      <c r="Y170" s="67"/>
      <c r="Z170" s="68"/>
      <c r="AA170" s="62"/>
    </row>
    <row r="171" spans="1:27" ht="20.25" customHeight="1">
      <c r="A171" s="46"/>
      <c r="B171" s="47"/>
      <c r="C171" s="47"/>
      <c r="D171" s="79"/>
      <c r="E171" s="48"/>
      <c r="F171" s="49">
        <f t="shared" si="10"/>
        <v>0</v>
      </c>
      <c r="G171" s="49">
        <f t="shared" si="11"/>
        <v>0</v>
      </c>
      <c r="H171" s="80"/>
      <c r="I171" s="78">
        <f>TRUNC(F172*D171)</f>
        <v>0</v>
      </c>
      <c r="J171" s="51">
        <f t="shared" si="12"/>
        <v>0</v>
      </c>
      <c r="K171" s="51">
        <f t="shared" si="13"/>
        <v>0</v>
      </c>
      <c r="L171" s="52"/>
      <c r="M171" s="53"/>
      <c r="N171" s="54"/>
      <c r="O171" s="55"/>
      <c r="P171" s="54"/>
      <c r="Q171" s="55"/>
      <c r="R171" s="55"/>
      <c r="S171" s="55"/>
      <c r="T171" s="55"/>
      <c r="U171" s="49" t="str">
        <f t="shared" si="14"/>
        <v/>
      </c>
      <c r="V171" s="54"/>
      <c r="W171" s="55"/>
      <c r="X171" s="55"/>
      <c r="Y171" s="55"/>
      <c r="Z171" s="56"/>
      <c r="AA171" s="50"/>
    </row>
    <row r="172" spans="1:27" ht="20.25" customHeight="1">
      <c r="A172" s="57"/>
      <c r="B172" s="58"/>
      <c r="C172" s="58"/>
      <c r="D172" s="59"/>
      <c r="E172" s="60"/>
      <c r="F172" s="61">
        <f t="shared" si="10"/>
        <v>0</v>
      </c>
      <c r="G172" s="61">
        <f t="shared" si="11"/>
        <v>0</v>
      </c>
      <c r="H172" s="81"/>
      <c r="I172" s="78"/>
      <c r="J172" s="63">
        <f t="shared" si="12"/>
        <v>0</v>
      </c>
      <c r="K172" s="63">
        <f t="shared" si="13"/>
        <v>0</v>
      </c>
      <c r="L172" s="64">
        <f>D172</f>
        <v>0</v>
      </c>
      <c r="M172" s="65">
        <f>E172</f>
        <v>0</v>
      </c>
      <c r="N172" s="66">
        <f>ROUNDDOWN(IF(COUNT(O172:U172)=0,0,MIN(O172:U172)),0)</f>
        <v>0</v>
      </c>
      <c r="O172" s="67"/>
      <c r="P172" s="66"/>
      <c r="Q172" s="67"/>
      <c r="R172" s="67"/>
      <c r="S172" s="67"/>
      <c r="T172" s="67"/>
      <c r="U172" s="61" t="str">
        <f t="shared" si="14"/>
        <v/>
      </c>
      <c r="V172" s="66"/>
      <c r="W172" s="67"/>
      <c r="X172" s="67"/>
      <c r="Y172" s="67"/>
      <c r="Z172" s="68"/>
      <c r="AA172" s="62"/>
    </row>
    <row r="173" spans="1:27" ht="20.25" customHeight="1">
      <c r="A173" s="46"/>
      <c r="B173" s="47"/>
      <c r="C173" s="47"/>
      <c r="D173" s="79"/>
      <c r="E173" s="48"/>
      <c r="F173" s="49">
        <f t="shared" si="10"/>
        <v>0</v>
      </c>
      <c r="G173" s="49">
        <f t="shared" si="11"/>
        <v>0</v>
      </c>
      <c r="H173" s="80"/>
      <c r="I173" s="78">
        <f>TRUNC(F174*D173)</f>
        <v>0</v>
      </c>
      <c r="J173" s="51">
        <f t="shared" si="12"/>
        <v>0</v>
      </c>
      <c r="K173" s="51">
        <f t="shared" si="13"/>
        <v>0</v>
      </c>
      <c r="L173" s="52"/>
      <c r="M173" s="53"/>
      <c r="N173" s="54"/>
      <c r="O173" s="55"/>
      <c r="P173" s="54"/>
      <c r="Q173" s="55"/>
      <c r="R173" s="55"/>
      <c r="S173" s="55"/>
      <c r="T173" s="55"/>
      <c r="U173" s="49" t="str">
        <f t="shared" si="14"/>
        <v/>
      </c>
      <c r="V173" s="54"/>
      <c r="W173" s="55"/>
      <c r="X173" s="55"/>
      <c r="Y173" s="55"/>
      <c r="Z173" s="56"/>
      <c r="AA173" s="50"/>
    </row>
    <row r="174" spans="1:27" ht="20.25" customHeight="1">
      <c r="A174" s="57"/>
      <c r="B174" s="58"/>
      <c r="C174" s="58"/>
      <c r="D174" s="59"/>
      <c r="E174" s="60"/>
      <c r="F174" s="61">
        <f t="shared" si="10"/>
        <v>0</v>
      </c>
      <c r="G174" s="61">
        <f t="shared" si="11"/>
        <v>0</v>
      </c>
      <c r="H174" s="81"/>
      <c r="I174" s="78"/>
      <c r="J174" s="63">
        <f t="shared" si="12"/>
        <v>0</v>
      </c>
      <c r="K174" s="63">
        <f t="shared" si="13"/>
        <v>0</v>
      </c>
      <c r="L174" s="64">
        <f>D174</f>
        <v>0</v>
      </c>
      <c r="M174" s="65">
        <f>E174</f>
        <v>0</v>
      </c>
      <c r="N174" s="66">
        <f>ROUNDDOWN(IF(COUNT(O174:U174)=0,0,MIN(O174:U174)),0)</f>
        <v>0</v>
      </c>
      <c r="O174" s="67"/>
      <c r="P174" s="66"/>
      <c r="Q174" s="67"/>
      <c r="R174" s="67"/>
      <c r="S174" s="67"/>
      <c r="T174" s="67"/>
      <c r="U174" s="61" t="str">
        <f t="shared" si="14"/>
        <v/>
      </c>
      <c r="V174" s="66"/>
      <c r="W174" s="67"/>
      <c r="X174" s="67"/>
      <c r="Y174" s="67"/>
      <c r="Z174" s="68"/>
      <c r="AA174" s="62"/>
    </row>
    <row r="175" spans="1:27" ht="20.25" customHeight="1">
      <c r="A175" s="46"/>
      <c r="B175" s="47"/>
      <c r="C175" s="47"/>
      <c r="D175" s="79"/>
      <c r="E175" s="48"/>
      <c r="F175" s="49">
        <f t="shared" si="10"/>
        <v>0</v>
      </c>
      <c r="G175" s="49">
        <f t="shared" si="11"/>
        <v>0</v>
      </c>
      <c r="H175" s="80"/>
      <c r="I175" s="78">
        <f>TRUNC(F176*D175)</f>
        <v>0</v>
      </c>
      <c r="J175" s="51">
        <f t="shared" si="12"/>
        <v>0</v>
      </c>
      <c r="K175" s="51">
        <f t="shared" si="13"/>
        <v>0</v>
      </c>
      <c r="L175" s="52"/>
      <c r="M175" s="53"/>
      <c r="N175" s="54"/>
      <c r="O175" s="55"/>
      <c r="P175" s="54"/>
      <c r="Q175" s="55"/>
      <c r="R175" s="55"/>
      <c r="S175" s="55"/>
      <c r="T175" s="55"/>
      <c r="U175" s="49" t="str">
        <f t="shared" si="14"/>
        <v/>
      </c>
      <c r="V175" s="54"/>
      <c r="W175" s="55"/>
      <c r="X175" s="55"/>
      <c r="Y175" s="55"/>
      <c r="Z175" s="56"/>
      <c r="AA175" s="50"/>
    </row>
    <row r="176" spans="1:27" ht="20.25" customHeight="1">
      <c r="A176" s="57"/>
      <c r="B176" s="58"/>
      <c r="C176" s="58"/>
      <c r="D176" s="59"/>
      <c r="E176" s="60"/>
      <c r="F176" s="61">
        <f t="shared" si="10"/>
        <v>0</v>
      </c>
      <c r="G176" s="61">
        <f t="shared" si="11"/>
        <v>0</v>
      </c>
      <c r="H176" s="81"/>
      <c r="I176" s="78"/>
      <c r="J176" s="63">
        <f t="shared" si="12"/>
        <v>0</v>
      </c>
      <c r="K176" s="63">
        <f t="shared" si="13"/>
        <v>0</v>
      </c>
      <c r="L176" s="64">
        <f>D176</f>
        <v>0</v>
      </c>
      <c r="M176" s="65">
        <f>E176</f>
        <v>0</v>
      </c>
      <c r="N176" s="66">
        <f>ROUNDDOWN(IF(COUNT(O176:U176)=0,0,MIN(O176:U176)),0)</f>
        <v>0</v>
      </c>
      <c r="O176" s="67"/>
      <c r="P176" s="66"/>
      <c r="Q176" s="67"/>
      <c r="R176" s="67"/>
      <c r="S176" s="67"/>
      <c r="T176" s="67"/>
      <c r="U176" s="61" t="str">
        <f t="shared" si="14"/>
        <v/>
      </c>
      <c r="V176" s="66"/>
      <c r="W176" s="67"/>
      <c r="X176" s="67"/>
      <c r="Y176" s="67"/>
      <c r="Z176" s="68"/>
      <c r="AA176" s="62"/>
    </row>
    <row r="177" spans="1:27" ht="20.25" customHeight="1">
      <c r="A177" s="46"/>
      <c r="B177" s="47"/>
      <c r="C177" s="47"/>
      <c r="D177" s="79"/>
      <c r="E177" s="48"/>
      <c r="F177" s="49">
        <f t="shared" si="10"/>
        <v>0</v>
      </c>
      <c r="G177" s="49">
        <f t="shared" si="11"/>
        <v>0</v>
      </c>
      <c r="H177" s="80"/>
      <c r="I177" s="78">
        <f>TRUNC(F178*D177)</f>
        <v>0</v>
      </c>
      <c r="J177" s="51">
        <f t="shared" si="12"/>
        <v>0</v>
      </c>
      <c r="K177" s="51">
        <f t="shared" si="13"/>
        <v>0</v>
      </c>
      <c r="L177" s="52"/>
      <c r="M177" s="53"/>
      <c r="N177" s="54"/>
      <c r="O177" s="55"/>
      <c r="P177" s="54"/>
      <c r="Q177" s="55"/>
      <c r="R177" s="55"/>
      <c r="S177" s="55"/>
      <c r="T177" s="55"/>
      <c r="U177" s="49" t="str">
        <f t="shared" si="14"/>
        <v/>
      </c>
      <c r="V177" s="54"/>
      <c r="W177" s="55"/>
      <c r="X177" s="55"/>
      <c r="Y177" s="55"/>
      <c r="Z177" s="56"/>
      <c r="AA177" s="50"/>
    </row>
    <row r="178" spans="1:27" ht="20.25" customHeight="1">
      <c r="A178" s="57"/>
      <c r="B178" s="58"/>
      <c r="C178" s="58"/>
      <c r="D178" s="59"/>
      <c r="E178" s="60"/>
      <c r="F178" s="61">
        <f t="shared" si="10"/>
        <v>0</v>
      </c>
      <c r="G178" s="61">
        <f t="shared" si="11"/>
        <v>0</v>
      </c>
      <c r="H178" s="81"/>
      <c r="I178" s="78"/>
      <c r="J178" s="63">
        <f t="shared" si="12"/>
        <v>0</v>
      </c>
      <c r="K178" s="63">
        <f t="shared" si="13"/>
        <v>0</v>
      </c>
      <c r="L178" s="64">
        <f>D178</f>
        <v>0</v>
      </c>
      <c r="M178" s="65">
        <f>E178</f>
        <v>0</v>
      </c>
      <c r="N178" s="66">
        <f>ROUNDDOWN(IF(COUNT(O178:U178)=0,0,MIN(O178:U178)),0)</f>
        <v>0</v>
      </c>
      <c r="O178" s="67"/>
      <c r="P178" s="66"/>
      <c r="Q178" s="67"/>
      <c r="R178" s="67"/>
      <c r="S178" s="67"/>
      <c r="T178" s="67"/>
      <c r="U178" s="61" t="str">
        <f t="shared" si="14"/>
        <v/>
      </c>
      <c r="V178" s="66"/>
      <c r="W178" s="67"/>
      <c r="X178" s="67"/>
      <c r="Y178" s="67"/>
      <c r="Z178" s="68"/>
      <c r="AA178" s="62"/>
    </row>
    <row r="179" spans="1:27" ht="20.25" customHeight="1">
      <c r="A179" s="46"/>
      <c r="B179" s="47"/>
      <c r="C179" s="47"/>
      <c r="D179" s="79"/>
      <c r="E179" s="48"/>
      <c r="F179" s="49">
        <f t="shared" si="10"/>
        <v>0</v>
      </c>
      <c r="G179" s="49">
        <f t="shared" si="11"/>
        <v>0</v>
      </c>
      <c r="H179" s="80"/>
      <c r="I179" s="78">
        <f>TRUNC(F180*D179)</f>
        <v>0</v>
      </c>
      <c r="J179" s="51">
        <f t="shared" si="12"/>
        <v>0</v>
      </c>
      <c r="K179" s="51">
        <f t="shared" si="13"/>
        <v>0</v>
      </c>
      <c r="L179" s="52"/>
      <c r="M179" s="53"/>
      <c r="N179" s="54"/>
      <c r="O179" s="55"/>
      <c r="P179" s="54"/>
      <c r="Q179" s="55"/>
      <c r="R179" s="55"/>
      <c r="S179" s="55"/>
      <c r="T179" s="55"/>
      <c r="U179" s="49" t="str">
        <f t="shared" si="14"/>
        <v/>
      </c>
      <c r="V179" s="54"/>
      <c r="W179" s="55"/>
      <c r="X179" s="55"/>
      <c r="Y179" s="55"/>
      <c r="Z179" s="56"/>
      <c r="AA179" s="50"/>
    </row>
    <row r="180" spans="1:27" ht="20.25" customHeight="1">
      <c r="A180" s="57"/>
      <c r="B180" s="58"/>
      <c r="C180" s="58"/>
      <c r="D180" s="59"/>
      <c r="E180" s="60"/>
      <c r="F180" s="61">
        <f t="shared" si="10"/>
        <v>0</v>
      </c>
      <c r="G180" s="61">
        <f t="shared" si="11"/>
        <v>0</v>
      </c>
      <c r="H180" s="81"/>
      <c r="I180" s="78"/>
      <c r="J180" s="63">
        <f t="shared" si="12"/>
        <v>0</v>
      </c>
      <c r="K180" s="63">
        <f t="shared" si="13"/>
        <v>0</v>
      </c>
      <c r="L180" s="64">
        <f>D180</f>
        <v>0</v>
      </c>
      <c r="M180" s="65">
        <f>E180</f>
        <v>0</v>
      </c>
      <c r="N180" s="66">
        <f>ROUNDDOWN(IF(COUNT(O180:U180)=0,0,MIN(O180:U180)),0)</f>
        <v>0</v>
      </c>
      <c r="O180" s="67"/>
      <c r="P180" s="66"/>
      <c r="Q180" s="67"/>
      <c r="R180" s="67"/>
      <c r="S180" s="67"/>
      <c r="T180" s="67"/>
      <c r="U180" s="61" t="str">
        <f t="shared" si="14"/>
        <v/>
      </c>
      <c r="V180" s="66"/>
      <c r="W180" s="67"/>
      <c r="X180" s="67"/>
      <c r="Y180" s="67"/>
      <c r="Z180" s="68"/>
      <c r="AA180" s="62"/>
    </row>
    <row r="181" spans="1:27" ht="20.25" customHeight="1">
      <c r="A181" s="46"/>
      <c r="B181" s="47"/>
      <c r="C181" s="47"/>
      <c r="D181" s="79"/>
      <c r="E181" s="48"/>
      <c r="F181" s="49">
        <f t="shared" si="10"/>
        <v>0</v>
      </c>
      <c r="G181" s="49">
        <f t="shared" si="11"/>
        <v>0</v>
      </c>
      <c r="H181" s="80"/>
      <c r="I181" s="78">
        <f>TRUNC(F182*D181)</f>
        <v>0</v>
      </c>
      <c r="J181" s="51">
        <f t="shared" si="12"/>
        <v>0</v>
      </c>
      <c r="K181" s="51">
        <f t="shared" si="13"/>
        <v>0</v>
      </c>
      <c r="L181" s="52"/>
      <c r="M181" s="53"/>
      <c r="N181" s="54"/>
      <c r="O181" s="55"/>
      <c r="P181" s="54"/>
      <c r="Q181" s="55"/>
      <c r="R181" s="55"/>
      <c r="S181" s="55"/>
      <c r="T181" s="55"/>
      <c r="U181" s="49" t="str">
        <f t="shared" si="14"/>
        <v/>
      </c>
      <c r="V181" s="54"/>
      <c r="W181" s="55"/>
      <c r="X181" s="55"/>
      <c r="Y181" s="55"/>
      <c r="Z181" s="56"/>
      <c r="AA181" s="50"/>
    </row>
    <row r="182" spans="1:27" ht="20.25" customHeight="1">
      <c r="A182" s="57"/>
      <c r="B182" s="58"/>
      <c r="C182" s="58"/>
      <c r="D182" s="59"/>
      <c r="E182" s="60"/>
      <c r="F182" s="61">
        <f t="shared" si="10"/>
        <v>0</v>
      </c>
      <c r="G182" s="61">
        <f t="shared" si="11"/>
        <v>0</v>
      </c>
      <c r="H182" s="81"/>
      <c r="I182" s="78"/>
      <c r="J182" s="63">
        <f t="shared" si="12"/>
        <v>0</v>
      </c>
      <c r="K182" s="63">
        <f t="shared" si="13"/>
        <v>0</v>
      </c>
      <c r="L182" s="64">
        <f>D182</f>
        <v>0</v>
      </c>
      <c r="M182" s="65">
        <f>E182</f>
        <v>0</v>
      </c>
      <c r="N182" s="66">
        <f>ROUNDDOWN(IF(COUNT(O182:U182)=0,0,MIN(O182:U182)),0)</f>
        <v>0</v>
      </c>
      <c r="O182" s="67"/>
      <c r="P182" s="66"/>
      <c r="Q182" s="67"/>
      <c r="R182" s="67"/>
      <c r="S182" s="67"/>
      <c r="T182" s="67"/>
      <c r="U182" s="61" t="str">
        <f t="shared" si="14"/>
        <v/>
      </c>
      <c r="V182" s="66"/>
      <c r="W182" s="67"/>
      <c r="X182" s="67"/>
      <c r="Y182" s="67"/>
      <c r="Z182" s="68"/>
      <c r="AA182" s="62"/>
    </row>
    <row r="183" spans="1:27" ht="20.25" customHeight="1">
      <c r="A183" s="46"/>
      <c r="B183" s="47"/>
      <c r="C183" s="47"/>
      <c r="D183" s="79"/>
      <c r="E183" s="48"/>
      <c r="F183" s="49">
        <f t="shared" si="10"/>
        <v>0</v>
      </c>
      <c r="G183" s="49">
        <f t="shared" si="11"/>
        <v>0</v>
      </c>
      <c r="H183" s="80"/>
      <c r="I183" s="78">
        <f>TRUNC(F184*D183)</f>
        <v>0</v>
      </c>
      <c r="J183" s="51">
        <f t="shared" si="12"/>
        <v>0</v>
      </c>
      <c r="K183" s="51">
        <f t="shared" si="13"/>
        <v>0</v>
      </c>
      <c r="L183" s="52"/>
      <c r="M183" s="53"/>
      <c r="N183" s="54"/>
      <c r="O183" s="55"/>
      <c r="P183" s="54"/>
      <c r="Q183" s="55"/>
      <c r="R183" s="55"/>
      <c r="S183" s="55"/>
      <c r="T183" s="55"/>
      <c r="U183" s="49" t="str">
        <f t="shared" si="14"/>
        <v/>
      </c>
      <c r="V183" s="54"/>
      <c r="W183" s="55"/>
      <c r="X183" s="55"/>
      <c r="Y183" s="55"/>
      <c r="Z183" s="56"/>
      <c r="AA183" s="50"/>
    </row>
    <row r="184" spans="1:27" ht="20.25" customHeight="1">
      <c r="A184" s="57"/>
      <c r="B184" s="58"/>
      <c r="C184" s="58"/>
      <c r="D184" s="59"/>
      <c r="E184" s="60"/>
      <c r="F184" s="61">
        <f t="shared" si="10"/>
        <v>0</v>
      </c>
      <c r="G184" s="61">
        <f t="shared" si="11"/>
        <v>0</v>
      </c>
      <c r="H184" s="81"/>
      <c r="I184" s="78"/>
      <c r="J184" s="63">
        <f t="shared" si="12"/>
        <v>0</v>
      </c>
      <c r="K184" s="63">
        <f t="shared" si="13"/>
        <v>0</v>
      </c>
      <c r="L184" s="64">
        <f>D184</f>
        <v>0</v>
      </c>
      <c r="M184" s="65">
        <f>E184</f>
        <v>0</v>
      </c>
      <c r="N184" s="66">
        <f>ROUNDDOWN(IF(COUNT(O184:U184)=0,0,MIN(O184:U184)),0)</f>
        <v>0</v>
      </c>
      <c r="O184" s="67"/>
      <c r="P184" s="66"/>
      <c r="Q184" s="67"/>
      <c r="R184" s="67"/>
      <c r="S184" s="67"/>
      <c r="T184" s="67"/>
      <c r="U184" s="61" t="str">
        <f t="shared" si="14"/>
        <v/>
      </c>
      <c r="V184" s="66"/>
      <c r="W184" s="67"/>
      <c r="X184" s="67"/>
      <c r="Y184" s="67"/>
      <c r="Z184" s="68"/>
      <c r="AA184" s="62"/>
    </row>
    <row r="185" spans="1:27" ht="20.25" customHeight="1">
      <c r="A185" s="46"/>
      <c r="B185" s="47"/>
      <c r="C185" s="47"/>
      <c r="D185" s="79"/>
      <c r="E185" s="48"/>
      <c r="F185" s="49">
        <f t="shared" si="10"/>
        <v>0</v>
      </c>
      <c r="G185" s="49">
        <f t="shared" si="11"/>
        <v>0</v>
      </c>
      <c r="H185" s="80"/>
      <c r="I185" s="78">
        <f>TRUNC(F186*D185)</f>
        <v>0</v>
      </c>
      <c r="J185" s="51">
        <f t="shared" si="12"/>
        <v>0</v>
      </c>
      <c r="K185" s="51">
        <f t="shared" si="13"/>
        <v>0</v>
      </c>
      <c r="L185" s="52"/>
      <c r="M185" s="53"/>
      <c r="N185" s="54"/>
      <c r="O185" s="55"/>
      <c r="P185" s="54"/>
      <c r="Q185" s="55"/>
      <c r="R185" s="55"/>
      <c r="S185" s="55"/>
      <c r="T185" s="55"/>
      <c r="U185" s="49" t="str">
        <f t="shared" si="14"/>
        <v/>
      </c>
      <c r="V185" s="54"/>
      <c r="W185" s="55"/>
      <c r="X185" s="55"/>
      <c r="Y185" s="55"/>
      <c r="Z185" s="56"/>
      <c r="AA185" s="50"/>
    </row>
    <row r="186" spans="1:27" ht="20.25" customHeight="1">
      <c r="A186" s="57"/>
      <c r="B186" s="58"/>
      <c r="C186" s="58"/>
      <c r="D186" s="59"/>
      <c r="E186" s="60"/>
      <c r="F186" s="61">
        <f t="shared" si="10"/>
        <v>0</v>
      </c>
      <c r="G186" s="61">
        <f t="shared" si="11"/>
        <v>0</v>
      </c>
      <c r="H186" s="81"/>
      <c r="I186" s="78"/>
      <c r="J186" s="63">
        <f t="shared" si="12"/>
        <v>0</v>
      </c>
      <c r="K186" s="63">
        <f t="shared" si="13"/>
        <v>0</v>
      </c>
      <c r="L186" s="64">
        <f>D186</f>
        <v>0</v>
      </c>
      <c r="M186" s="65">
        <f>E186</f>
        <v>0</v>
      </c>
      <c r="N186" s="66">
        <f>ROUNDDOWN(IF(COUNT(O186:U186)=0,0,MIN(O186:U186)),0)</f>
        <v>0</v>
      </c>
      <c r="O186" s="67"/>
      <c r="P186" s="66"/>
      <c r="Q186" s="67"/>
      <c r="R186" s="67"/>
      <c r="S186" s="67"/>
      <c r="T186" s="67"/>
      <c r="U186" s="61" t="str">
        <f t="shared" si="14"/>
        <v/>
      </c>
      <c r="V186" s="66"/>
      <c r="W186" s="67"/>
      <c r="X186" s="67"/>
      <c r="Y186" s="67"/>
      <c r="Z186" s="68"/>
      <c r="AA186" s="62"/>
    </row>
    <row r="187" spans="1:27" ht="20.25" customHeight="1">
      <c r="A187" s="46"/>
      <c r="B187" s="47"/>
      <c r="C187" s="47"/>
      <c r="D187" s="79"/>
      <c r="E187" s="48"/>
      <c r="F187" s="49">
        <f t="shared" si="10"/>
        <v>0</v>
      </c>
      <c r="G187" s="49">
        <f t="shared" si="11"/>
        <v>0</v>
      </c>
      <c r="H187" s="80"/>
      <c r="I187" s="78">
        <f>TRUNC(F188*D187)</f>
        <v>0</v>
      </c>
      <c r="J187" s="51">
        <f t="shared" si="12"/>
        <v>0</v>
      </c>
      <c r="K187" s="51">
        <f t="shared" si="13"/>
        <v>0</v>
      </c>
      <c r="L187" s="52"/>
      <c r="M187" s="53"/>
      <c r="N187" s="54"/>
      <c r="O187" s="55"/>
      <c r="P187" s="54"/>
      <c r="Q187" s="55"/>
      <c r="R187" s="55"/>
      <c r="S187" s="55"/>
      <c r="T187" s="55"/>
      <c r="U187" s="49" t="str">
        <f t="shared" si="14"/>
        <v/>
      </c>
      <c r="V187" s="54"/>
      <c r="W187" s="55"/>
      <c r="X187" s="55"/>
      <c r="Y187" s="55"/>
      <c r="Z187" s="56"/>
      <c r="AA187" s="50"/>
    </row>
    <row r="188" spans="1:27" ht="20.25" customHeight="1">
      <c r="A188" s="57"/>
      <c r="B188" s="58"/>
      <c r="C188" s="58"/>
      <c r="D188" s="59"/>
      <c r="E188" s="60"/>
      <c r="F188" s="61">
        <f t="shared" si="10"/>
        <v>0</v>
      </c>
      <c r="G188" s="61">
        <f t="shared" si="11"/>
        <v>0</v>
      </c>
      <c r="H188" s="81"/>
      <c r="I188" s="78"/>
      <c r="J188" s="63">
        <f t="shared" si="12"/>
        <v>0</v>
      </c>
      <c r="K188" s="63">
        <f t="shared" si="13"/>
        <v>0</v>
      </c>
      <c r="L188" s="64">
        <f>D188</f>
        <v>0</v>
      </c>
      <c r="M188" s="65">
        <f>E188</f>
        <v>0</v>
      </c>
      <c r="N188" s="66">
        <f>ROUNDDOWN(IF(COUNT(O188:U188)=0,0,MIN(O188:U188)),0)</f>
        <v>0</v>
      </c>
      <c r="O188" s="67"/>
      <c r="P188" s="66"/>
      <c r="Q188" s="67"/>
      <c r="R188" s="67"/>
      <c r="S188" s="67"/>
      <c r="T188" s="67"/>
      <c r="U188" s="61" t="str">
        <f t="shared" si="14"/>
        <v/>
      </c>
      <c r="V188" s="66"/>
      <c r="W188" s="67"/>
      <c r="X188" s="67"/>
      <c r="Y188" s="67"/>
      <c r="Z188" s="68"/>
      <c r="AA188" s="62"/>
    </row>
    <row r="189" spans="1:27" ht="20.25" customHeight="1">
      <c r="A189" s="46"/>
      <c r="B189" s="47"/>
      <c r="C189" s="47"/>
      <c r="D189" s="79"/>
      <c r="E189" s="48"/>
      <c r="F189" s="49">
        <f t="shared" si="10"/>
        <v>0</v>
      </c>
      <c r="G189" s="49">
        <f t="shared" si="11"/>
        <v>0</v>
      </c>
      <c r="H189" s="80"/>
      <c r="I189" s="78">
        <f>TRUNC(F190*D189)</f>
        <v>0</v>
      </c>
      <c r="J189" s="51">
        <f t="shared" si="12"/>
        <v>0</v>
      </c>
      <c r="K189" s="51">
        <f t="shared" si="13"/>
        <v>0</v>
      </c>
      <c r="L189" s="52"/>
      <c r="M189" s="53"/>
      <c r="N189" s="54"/>
      <c r="O189" s="55"/>
      <c r="P189" s="54"/>
      <c r="Q189" s="55"/>
      <c r="R189" s="55"/>
      <c r="S189" s="55"/>
      <c r="T189" s="55"/>
      <c r="U189" s="49" t="str">
        <f t="shared" si="14"/>
        <v/>
      </c>
      <c r="V189" s="54"/>
      <c r="W189" s="55"/>
      <c r="X189" s="55"/>
      <c r="Y189" s="55"/>
      <c r="Z189" s="56"/>
      <c r="AA189" s="50"/>
    </row>
    <row r="190" spans="1:27" ht="20.25" customHeight="1">
      <c r="A190" s="57"/>
      <c r="B190" s="58"/>
      <c r="C190" s="58"/>
      <c r="D190" s="59"/>
      <c r="E190" s="60"/>
      <c r="F190" s="61">
        <f t="shared" si="10"/>
        <v>0</v>
      </c>
      <c r="G190" s="61">
        <f t="shared" si="11"/>
        <v>0</v>
      </c>
      <c r="H190" s="81"/>
      <c r="I190" s="78"/>
      <c r="J190" s="63">
        <f t="shared" si="12"/>
        <v>0</v>
      </c>
      <c r="K190" s="63">
        <f t="shared" si="13"/>
        <v>0</v>
      </c>
      <c r="L190" s="64">
        <f>D190</f>
        <v>0</v>
      </c>
      <c r="M190" s="65">
        <f>E190</f>
        <v>0</v>
      </c>
      <c r="N190" s="66">
        <f>ROUNDDOWN(IF(COUNT(O190:U190)=0,0,MIN(O190:U190)),0)</f>
        <v>0</v>
      </c>
      <c r="O190" s="67"/>
      <c r="P190" s="66"/>
      <c r="Q190" s="67"/>
      <c r="R190" s="67"/>
      <c r="S190" s="67"/>
      <c r="T190" s="67"/>
      <c r="U190" s="61" t="str">
        <f t="shared" si="14"/>
        <v/>
      </c>
      <c r="V190" s="66"/>
      <c r="W190" s="67"/>
      <c r="X190" s="67"/>
      <c r="Y190" s="67"/>
      <c r="Z190" s="68"/>
      <c r="AA190" s="62"/>
    </row>
    <row r="191" spans="1:27" ht="20.25" customHeight="1">
      <c r="A191" s="46"/>
      <c r="B191" s="47"/>
      <c r="C191" s="47"/>
      <c r="D191" s="79"/>
      <c r="E191" s="48"/>
      <c r="F191" s="49">
        <f t="shared" si="10"/>
        <v>0</v>
      </c>
      <c r="G191" s="49">
        <f t="shared" si="11"/>
        <v>0</v>
      </c>
      <c r="H191" s="80"/>
      <c r="I191" s="78">
        <f>TRUNC(F192*D191)</f>
        <v>0</v>
      </c>
      <c r="J191" s="51">
        <f t="shared" si="12"/>
        <v>0</v>
      </c>
      <c r="K191" s="51">
        <f t="shared" si="13"/>
        <v>0</v>
      </c>
      <c r="L191" s="52"/>
      <c r="M191" s="53"/>
      <c r="N191" s="54"/>
      <c r="O191" s="55"/>
      <c r="P191" s="54"/>
      <c r="Q191" s="55"/>
      <c r="R191" s="55"/>
      <c r="S191" s="55"/>
      <c r="T191" s="55"/>
      <c r="U191" s="49" t="str">
        <f t="shared" si="14"/>
        <v/>
      </c>
      <c r="V191" s="54"/>
      <c r="W191" s="55"/>
      <c r="X191" s="55"/>
      <c r="Y191" s="55"/>
      <c r="Z191" s="56"/>
      <c r="AA191" s="50"/>
    </row>
    <row r="192" spans="1:27" ht="20.25" customHeight="1">
      <c r="A192" s="57"/>
      <c r="B192" s="58"/>
      <c r="C192" s="58"/>
      <c r="D192" s="59"/>
      <c r="E192" s="60"/>
      <c r="F192" s="61">
        <f t="shared" si="10"/>
        <v>0</v>
      </c>
      <c r="G192" s="61">
        <f t="shared" si="11"/>
        <v>0</v>
      </c>
      <c r="H192" s="81"/>
      <c r="I192" s="78"/>
      <c r="J192" s="63">
        <f t="shared" si="12"/>
        <v>0</v>
      </c>
      <c r="K192" s="63">
        <f t="shared" si="13"/>
        <v>0</v>
      </c>
      <c r="L192" s="64">
        <f>D192</f>
        <v>0</v>
      </c>
      <c r="M192" s="65">
        <f>E192</f>
        <v>0</v>
      </c>
      <c r="N192" s="66">
        <f>ROUNDDOWN(IF(COUNT(O192:U192)=0,0,MIN(O192:U192)),0)</f>
        <v>0</v>
      </c>
      <c r="O192" s="67"/>
      <c r="P192" s="66"/>
      <c r="Q192" s="67"/>
      <c r="R192" s="67"/>
      <c r="S192" s="67"/>
      <c r="T192" s="67"/>
      <c r="U192" s="61" t="str">
        <f t="shared" si="14"/>
        <v/>
      </c>
      <c r="V192" s="66"/>
      <c r="W192" s="67"/>
      <c r="X192" s="67"/>
      <c r="Y192" s="67"/>
      <c r="Z192" s="68"/>
      <c r="AA192" s="62"/>
    </row>
    <row r="193" spans="1:27" ht="20.25" customHeight="1">
      <c r="A193" s="46"/>
      <c r="B193" s="47"/>
      <c r="C193" s="47"/>
      <c r="D193" s="79"/>
      <c r="E193" s="48"/>
      <c r="F193" s="49">
        <f t="shared" si="10"/>
        <v>0</v>
      </c>
      <c r="G193" s="49">
        <f t="shared" si="11"/>
        <v>0</v>
      </c>
      <c r="H193" s="80"/>
      <c r="I193" s="78">
        <f>TRUNC(F194*D193)</f>
        <v>0</v>
      </c>
      <c r="J193" s="51">
        <f t="shared" si="12"/>
        <v>0</v>
      </c>
      <c r="K193" s="51">
        <f t="shared" si="13"/>
        <v>0</v>
      </c>
      <c r="L193" s="52"/>
      <c r="M193" s="53"/>
      <c r="N193" s="54"/>
      <c r="O193" s="55"/>
      <c r="P193" s="54"/>
      <c r="Q193" s="55"/>
      <c r="R193" s="55"/>
      <c r="S193" s="55"/>
      <c r="T193" s="55"/>
      <c r="U193" s="49" t="str">
        <f t="shared" si="14"/>
        <v/>
      </c>
      <c r="V193" s="54"/>
      <c r="W193" s="55"/>
      <c r="X193" s="55"/>
      <c r="Y193" s="55"/>
      <c r="Z193" s="56"/>
      <c r="AA193" s="50"/>
    </row>
    <row r="194" spans="1:27" ht="20.25" customHeight="1">
      <c r="A194" s="57"/>
      <c r="B194" s="58"/>
      <c r="C194" s="58"/>
      <c r="D194" s="59"/>
      <c r="E194" s="60"/>
      <c r="F194" s="61">
        <f t="shared" si="10"/>
        <v>0</v>
      </c>
      <c r="G194" s="61">
        <f t="shared" si="11"/>
        <v>0</v>
      </c>
      <c r="H194" s="81"/>
      <c r="I194" s="78"/>
      <c r="J194" s="63">
        <f t="shared" si="12"/>
        <v>0</v>
      </c>
      <c r="K194" s="63">
        <f t="shared" si="13"/>
        <v>0</v>
      </c>
      <c r="L194" s="64">
        <f>D194</f>
        <v>0</v>
      </c>
      <c r="M194" s="65">
        <f>E194</f>
        <v>0</v>
      </c>
      <c r="N194" s="66">
        <f>ROUNDDOWN(IF(COUNT(O194:U194)=0,0,MIN(O194:U194)),0)</f>
        <v>0</v>
      </c>
      <c r="O194" s="67"/>
      <c r="P194" s="66"/>
      <c r="Q194" s="67"/>
      <c r="R194" s="67"/>
      <c r="S194" s="67"/>
      <c r="T194" s="67"/>
      <c r="U194" s="61" t="str">
        <f t="shared" si="14"/>
        <v/>
      </c>
      <c r="V194" s="66"/>
      <c r="W194" s="67"/>
      <c r="X194" s="67"/>
      <c r="Y194" s="67"/>
      <c r="Z194" s="68"/>
      <c r="AA194" s="62"/>
    </row>
    <row r="195" spans="1:27" ht="20.25" customHeight="1">
      <c r="A195" s="46"/>
      <c r="B195" s="47"/>
      <c r="C195" s="47"/>
      <c r="D195" s="79"/>
      <c r="E195" s="48"/>
      <c r="F195" s="49">
        <f t="shared" ref="F195:F258" si="15">(N195)</f>
        <v>0</v>
      </c>
      <c r="G195" s="49">
        <f t="shared" ref="G195:G258" si="16">TRUNC(F195*D195)</f>
        <v>0</v>
      </c>
      <c r="H195" s="80"/>
      <c r="I195" s="78">
        <f>TRUNC(F196*D195)</f>
        <v>0</v>
      </c>
      <c r="J195" s="51">
        <f t="shared" ref="J195:J258" si="17">(B195)</f>
        <v>0</v>
      </c>
      <c r="K195" s="51">
        <f t="shared" ref="K195:K258" si="18">(C195)</f>
        <v>0</v>
      </c>
      <c r="L195" s="52"/>
      <c r="M195" s="53"/>
      <c r="N195" s="54"/>
      <c r="O195" s="55"/>
      <c r="P195" s="54"/>
      <c r="Q195" s="55"/>
      <c r="R195" s="55"/>
      <c r="S195" s="55"/>
      <c r="T195" s="55"/>
      <c r="U195" s="49" t="str">
        <f t="shared" ref="U195:U258" si="19">IF(COUNT(V195:Y195)=0,"",MIN(V195:Y195)*Z195)</f>
        <v/>
      </c>
      <c r="V195" s="54"/>
      <c r="W195" s="55"/>
      <c r="X195" s="55"/>
      <c r="Y195" s="55"/>
      <c r="Z195" s="56"/>
      <c r="AA195" s="50"/>
    </row>
    <row r="196" spans="1:27" ht="20.25" customHeight="1">
      <c r="A196" s="57"/>
      <c r="B196" s="58"/>
      <c r="C196" s="58"/>
      <c r="D196" s="59"/>
      <c r="E196" s="60"/>
      <c r="F196" s="61">
        <f t="shared" si="15"/>
        <v>0</v>
      </c>
      <c r="G196" s="61">
        <f t="shared" si="16"/>
        <v>0</v>
      </c>
      <c r="H196" s="81"/>
      <c r="I196" s="78"/>
      <c r="J196" s="63">
        <f t="shared" si="17"/>
        <v>0</v>
      </c>
      <c r="K196" s="63">
        <f t="shared" si="18"/>
        <v>0</v>
      </c>
      <c r="L196" s="64">
        <f>D196</f>
        <v>0</v>
      </c>
      <c r="M196" s="65">
        <f>E196</f>
        <v>0</v>
      </c>
      <c r="N196" s="66">
        <f>ROUNDDOWN(IF(COUNT(O196:U196)=0,0,MIN(O196:U196)),0)</f>
        <v>0</v>
      </c>
      <c r="O196" s="67"/>
      <c r="P196" s="66"/>
      <c r="Q196" s="67"/>
      <c r="R196" s="67"/>
      <c r="S196" s="67"/>
      <c r="T196" s="67"/>
      <c r="U196" s="61" t="str">
        <f t="shared" si="19"/>
        <v/>
      </c>
      <c r="V196" s="66"/>
      <c r="W196" s="67"/>
      <c r="X196" s="67"/>
      <c r="Y196" s="67"/>
      <c r="Z196" s="68"/>
      <c r="AA196" s="62"/>
    </row>
    <row r="197" spans="1:27" ht="20.25" customHeight="1">
      <c r="A197" s="46"/>
      <c r="B197" s="47"/>
      <c r="C197" s="47"/>
      <c r="D197" s="79"/>
      <c r="E197" s="48"/>
      <c r="F197" s="49">
        <f t="shared" si="15"/>
        <v>0</v>
      </c>
      <c r="G197" s="49">
        <f t="shared" si="16"/>
        <v>0</v>
      </c>
      <c r="H197" s="80"/>
      <c r="I197" s="78">
        <f>TRUNC(F198*D197)</f>
        <v>0</v>
      </c>
      <c r="J197" s="51">
        <f t="shared" si="17"/>
        <v>0</v>
      </c>
      <c r="K197" s="51">
        <f t="shared" si="18"/>
        <v>0</v>
      </c>
      <c r="L197" s="52"/>
      <c r="M197" s="53"/>
      <c r="N197" s="54"/>
      <c r="O197" s="55"/>
      <c r="P197" s="54"/>
      <c r="Q197" s="55"/>
      <c r="R197" s="55"/>
      <c r="S197" s="55"/>
      <c r="T197" s="55"/>
      <c r="U197" s="49" t="str">
        <f t="shared" si="19"/>
        <v/>
      </c>
      <c r="V197" s="54"/>
      <c r="W197" s="55"/>
      <c r="X197" s="55"/>
      <c r="Y197" s="55"/>
      <c r="Z197" s="56"/>
      <c r="AA197" s="50"/>
    </row>
    <row r="198" spans="1:27" ht="20.25" customHeight="1">
      <c r="A198" s="57"/>
      <c r="B198" s="58"/>
      <c r="C198" s="58"/>
      <c r="D198" s="59"/>
      <c r="E198" s="60"/>
      <c r="F198" s="61">
        <f t="shared" si="15"/>
        <v>0</v>
      </c>
      <c r="G198" s="61">
        <f t="shared" si="16"/>
        <v>0</v>
      </c>
      <c r="H198" s="81"/>
      <c r="I198" s="78"/>
      <c r="J198" s="63">
        <f t="shared" si="17"/>
        <v>0</v>
      </c>
      <c r="K198" s="63">
        <f t="shared" si="18"/>
        <v>0</v>
      </c>
      <c r="L198" s="64">
        <f>D198</f>
        <v>0</v>
      </c>
      <c r="M198" s="65">
        <f>E198</f>
        <v>0</v>
      </c>
      <c r="N198" s="66">
        <f>ROUNDDOWN(IF(COUNT(O198:U198)=0,0,MIN(O198:U198)),0)</f>
        <v>0</v>
      </c>
      <c r="O198" s="67"/>
      <c r="P198" s="66"/>
      <c r="Q198" s="67"/>
      <c r="R198" s="67"/>
      <c r="S198" s="67"/>
      <c r="T198" s="67"/>
      <c r="U198" s="61" t="str">
        <f t="shared" si="19"/>
        <v/>
      </c>
      <c r="V198" s="66"/>
      <c r="W198" s="67"/>
      <c r="X198" s="67"/>
      <c r="Y198" s="67"/>
      <c r="Z198" s="68"/>
      <c r="AA198" s="62"/>
    </row>
    <row r="199" spans="1:27" ht="20.25" customHeight="1">
      <c r="A199" s="46"/>
      <c r="B199" s="47"/>
      <c r="C199" s="47"/>
      <c r="D199" s="79"/>
      <c r="E199" s="48"/>
      <c r="F199" s="49">
        <f t="shared" si="15"/>
        <v>0</v>
      </c>
      <c r="G199" s="49">
        <f t="shared" si="16"/>
        <v>0</v>
      </c>
      <c r="H199" s="80"/>
      <c r="I199" s="78">
        <f>TRUNC(F200*D199)</f>
        <v>0</v>
      </c>
      <c r="J199" s="51">
        <f t="shared" si="17"/>
        <v>0</v>
      </c>
      <c r="K199" s="51">
        <f t="shared" si="18"/>
        <v>0</v>
      </c>
      <c r="L199" s="52"/>
      <c r="M199" s="53"/>
      <c r="N199" s="54"/>
      <c r="O199" s="55"/>
      <c r="P199" s="54"/>
      <c r="Q199" s="55"/>
      <c r="R199" s="55"/>
      <c r="S199" s="55"/>
      <c r="T199" s="55"/>
      <c r="U199" s="49" t="str">
        <f t="shared" si="19"/>
        <v/>
      </c>
      <c r="V199" s="54"/>
      <c r="W199" s="55"/>
      <c r="X199" s="55"/>
      <c r="Y199" s="55"/>
      <c r="Z199" s="56"/>
      <c r="AA199" s="50"/>
    </row>
    <row r="200" spans="1:27" ht="20.25" customHeight="1">
      <c r="A200" s="57"/>
      <c r="B200" s="58"/>
      <c r="C200" s="58"/>
      <c r="D200" s="59"/>
      <c r="E200" s="60"/>
      <c r="F200" s="61">
        <f t="shared" si="15"/>
        <v>0</v>
      </c>
      <c r="G200" s="61">
        <f t="shared" si="16"/>
        <v>0</v>
      </c>
      <c r="H200" s="81"/>
      <c r="I200" s="78"/>
      <c r="J200" s="63">
        <f t="shared" si="17"/>
        <v>0</v>
      </c>
      <c r="K200" s="63">
        <f t="shared" si="18"/>
        <v>0</v>
      </c>
      <c r="L200" s="64">
        <f>D200</f>
        <v>0</v>
      </c>
      <c r="M200" s="65">
        <f>E200</f>
        <v>0</v>
      </c>
      <c r="N200" s="66">
        <f>ROUNDDOWN(IF(COUNT(O200:U200)=0,0,MIN(O200:U200)),0)</f>
        <v>0</v>
      </c>
      <c r="O200" s="67"/>
      <c r="P200" s="66"/>
      <c r="Q200" s="67"/>
      <c r="R200" s="67"/>
      <c r="S200" s="67"/>
      <c r="T200" s="67"/>
      <c r="U200" s="61" t="str">
        <f t="shared" si="19"/>
        <v/>
      </c>
      <c r="V200" s="66"/>
      <c r="W200" s="67"/>
      <c r="X200" s="67"/>
      <c r="Y200" s="67"/>
      <c r="Z200" s="68"/>
      <c r="AA200" s="62"/>
    </row>
    <row r="201" spans="1:27" ht="20.25" customHeight="1">
      <c r="A201" s="46"/>
      <c r="B201" s="47"/>
      <c r="C201" s="47"/>
      <c r="D201" s="79"/>
      <c r="E201" s="48"/>
      <c r="F201" s="49">
        <f t="shared" si="15"/>
        <v>0</v>
      </c>
      <c r="G201" s="49">
        <f t="shared" si="16"/>
        <v>0</v>
      </c>
      <c r="H201" s="80"/>
      <c r="I201" s="78">
        <f>TRUNC(F202*D201)</f>
        <v>0</v>
      </c>
      <c r="J201" s="51">
        <f t="shared" si="17"/>
        <v>0</v>
      </c>
      <c r="K201" s="51">
        <f t="shared" si="18"/>
        <v>0</v>
      </c>
      <c r="L201" s="52"/>
      <c r="M201" s="53"/>
      <c r="N201" s="54"/>
      <c r="O201" s="55"/>
      <c r="P201" s="54"/>
      <c r="Q201" s="55"/>
      <c r="R201" s="55"/>
      <c r="S201" s="55"/>
      <c r="T201" s="55"/>
      <c r="U201" s="49" t="str">
        <f t="shared" si="19"/>
        <v/>
      </c>
      <c r="V201" s="54"/>
      <c r="W201" s="55"/>
      <c r="X201" s="55"/>
      <c r="Y201" s="55"/>
      <c r="Z201" s="56"/>
      <c r="AA201" s="50"/>
    </row>
    <row r="202" spans="1:27" ht="20.25" customHeight="1">
      <c r="A202" s="57"/>
      <c r="B202" s="58"/>
      <c r="C202" s="58"/>
      <c r="D202" s="59"/>
      <c r="E202" s="60"/>
      <c r="F202" s="61">
        <f t="shared" si="15"/>
        <v>0</v>
      </c>
      <c r="G202" s="61">
        <f t="shared" si="16"/>
        <v>0</v>
      </c>
      <c r="H202" s="81"/>
      <c r="I202" s="78"/>
      <c r="J202" s="63">
        <f t="shared" si="17"/>
        <v>0</v>
      </c>
      <c r="K202" s="63">
        <f t="shared" si="18"/>
        <v>0</v>
      </c>
      <c r="L202" s="64">
        <f>D202</f>
        <v>0</v>
      </c>
      <c r="M202" s="65">
        <f>E202</f>
        <v>0</v>
      </c>
      <c r="N202" s="66">
        <f>ROUNDDOWN(IF(COUNT(O202:U202)=0,0,MIN(O202:U202)),0)</f>
        <v>0</v>
      </c>
      <c r="O202" s="67"/>
      <c r="P202" s="66"/>
      <c r="Q202" s="67"/>
      <c r="R202" s="67"/>
      <c r="S202" s="67"/>
      <c r="T202" s="67"/>
      <c r="U202" s="61" t="str">
        <f t="shared" si="19"/>
        <v/>
      </c>
      <c r="V202" s="66"/>
      <c r="W202" s="67"/>
      <c r="X202" s="67"/>
      <c r="Y202" s="67"/>
      <c r="Z202" s="68"/>
      <c r="AA202" s="62"/>
    </row>
    <row r="203" spans="1:27" ht="20.25" customHeight="1">
      <c r="A203" s="46"/>
      <c r="B203" s="47"/>
      <c r="C203" s="47"/>
      <c r="D203" s="79"/>
      <c r="E203" s="48"/>
      <c r="F203" s="49">
        <f t="shared" si="15"/>
        <v>0</v>
      </c>
      <c r="G203" s="49">
        <f t="shared" si="16"/>
        <v>0</v>
      </c>
      <c r="H203" s="80"/>
      <c r="I203" s="78">
        <f>TRUNC(F204*D203)</f>
        <v>0</v>
      </c>
      <c r="J203" s="51">
        <f t="shared" si="17"/>
        <v>0</v>
      </c>
      <c r="K203" s="51">
        <f t="shared" si="18"/>
        <v>0</v>
      </c>
      <c r="L203" s="52"/>
      <c r="M203" s="53"/>
      <c r="N203" s="54"/>
      <c r="O203" s="55"/>
      <c r="P203" s="54"/>
      <c r="Q203" s="55"/>
      <c r="R203" s="55"/>
      <c r="S203" s="55"/>
      <c r="T203" s="55"/>
      <c r="U203" s="49" t="str">
        <f t="shared" si="19"/>
        <v/>
      </c>
      <c r="V203" s="54"/>
      <c r="W203" s="55"/>
      <c r="X203" s="55"/>
      <c r="Y203" s="55"/>
      <c r="Z203" s="56"/>
      <c r="AA203" s="50"/>
    </row>
    <row r="204" spans="1:27" ht="20.25" customHeight="1">
      <c r="A204" s="57"/>
      <c r="B204" s="58"/>
      <c r="C204" s="58"/>
      <c r="D204" s="59"/>
      <c r="E204" s="60"/>
      <c r="F204" s="61">
        <f t="shared" si="15"/>
        <v>0</v>
      </c>
      <c r="G204" s="61">
        <f t="shared" si="16"/>
        <v>0</v>
      </c>
      <c r="H204" s="81"/>
      <c r="I204" s="78"/>
      <c r="J204" s="63">
        <f t="shared" si="17"/>
        <v>0</v>
      </c>
      <c r="K204" s="63">
        <f t="shared" si="18"/>
        <v>0</v>
      </c>
      <c r="L204" s="64">
        <f>D204</f>
        <v>0</v>
      </c>
      <c r="M204" s="65">
        <f>E204</f>
        <v>0</v>
      </c>
      <c r="N204" s="66">
        <f>ROUNDDOWN(IF(COUNT(O204:U204)=0,0,MIN(O204:U204)),0)</f>
        <v>0</v>
      </c>
      <c r="O204" s="67"/>
      <c r="P204" s="66"/>
      <c r="Q204" s="67"/>
      <c r="R204" s="67"/>
      <c r="S204" s="67"/>
      <c r="T204" s="67"/>
      <c r="U204" s="61" t="str">
        <f t="shared" si="19"/>
        <v/>
      </c>
      <c r="V204" s="66"/>
      <c r="W204" s="67"/>
      <c r="X204" s="67"/>
      <c r="Y204" s="67"/>
      <c r="Z204" s="68"/>
      <c r="AA204" s="62"/>
    </row>
    <row r="205" spans="1:27" ht="20.25" customHeight="1">
      <c r="A205" s="46"/>
      <c r="B205" s="47"/>
      <c r="C205" s="47"/>
      <c r="D205" s="79"/>
      <c r="E205" s="48"/>
      <c r="F205" s="49">
        <f t="shared" si="15"/>
        <v>0</v>
      </c>
      <c r="G205" s="49">
        <f t="shared" si="16"/>
        <v>0</v>
      </c>
      <c r="H205" s="80"/>
      <c r="I205" s="78">
        <f>TRUNC(F206*D205)</f>
        <v>0</v>
      </c>
      <c r="J205" s="51">
        <f t="shared" si="17"/>
        <v>0</v>
      </c>
      <c r="K205" s="51">
        <f t="shared" si="18"/>
        <v>0</v>
      </c>
      <c r="L205" s="52"/>
      <c r="M205" s="53"/>
      <c r="N205" s="54"/>
      <c r="O205" s="55"/>
      <c r="P205" s="54"/>
      <c r="Q205" s="55"/>
      <c r="R205" s="55"/>
      <c r="S205" s="55"/>
      <c r="T205" s="55"/>
      <c r="U205" s="49" t="str">
        <f t="shared" si="19"/>
        <v/>
      </c>
      <c r="V205" s="54"/>
      <c r="W205" s="55"/>
      <c r="X205" s="55"/>
      <c r="Y205" s="55"/>
      <c r="Z205" s="56"/>
      <c r="AA205" s="50"/>
    </row>
    <row r="206" spans="1:27" ht="20.25" customHeight="1">
      <c r="A206" s="57"/>
      <c r="B206" s="58"/>
      <c r="C206" s="58"/>
      <c r="D206" s="59"/>
      <c r="E206" s="60"/>
      <c r="F206" s="61">
        <f t="shared" si="15"/>
        <v>0</v>
      </c>
      <c r="G206" s="61">
        <f t="shared" si="16"/>
        <v>0</v>
      </c>
      <c r="H206" s="81"/>
      <c r="I206" s="78"/>
      <c r="J206" s="63">
        <f t="shared" si="17"/>
        <v>0</v>
      </c>
      <c r="K206" s="63">
        <f t="shared" si="18"/>
        <v>0</v>
      </c>
      <c r="L206" s="64">
        <f>D206</f>
        <v>0</v>
      </c>
      <c r="M206" s="65">
        <f>E206</f>
        <v>0</v>
      </c>
      <c r="N206" s="66">
        <f>ROUNDDOWN(IF(COUNT(O206:U206)=0,0,MIN(O206:U206)),0)</f>
        <v>0</v>
      </c>
      <c r="O206" s="67"/>
      <c r="P206" s="66"/>
      <c r="Q206" s="67"/>
      <c r="R206" s="67"/>
      <c r="S206" s="67"/>
      <c r="T206" s="67"/>
      <c r="U206" s="61" t="str">
        <f t="shared" si="19"/>
        <v/>
      </c>
      <c r="V206" s="66"/>
      <c r="W206" s="67"/>
      <c r="X206" s="67"/>
      <c r="Y206" s="67"/>
      <c r="Z206" s="68"/>
      <c r="AA206" s="62"/>
    </row>
    <row r="207" spans="1:27" ht="20.25" customHeight="1">
      <c r="A207" s="46"/>
      <c r="B207" s="47"/>
      <c r="C207" s="47"/>
      <c r="D207" s="79"/>
      <c r="E207" s="48"/>
      <c r="F207" s="49">
        <f t="shared" si="15"/>
        <v>0</v>
      </c>
      <c r="G207" s="49">
        <f t="shared" si="16"/>
        <v>0</v>
      </c>
      <c r="H207" s="80"/>
      <c r="I207" s="78">
        <f>TRUNC(F208*D207)</f>
        <v>0</v>
      </c>
      <c r="J207" s="51">
        <f t="shared" si="17"/>
        <v>0</v>
      </c>
      <c r="K207" s="51">
        <f t="shared" si="18"/>
        <v>0</v>
      </c>
      <c r="L207" s="52"/>
      <c r="M207" s="53"/>
      <c r="N207" s="54"/>
      <c r="O207" s="55"/>
      <c r="P207" s="54"/>
      <c r="Q207" s="55"/>
      <c r="R207" s="55"/>
      <c r="S207" s="55"/>
      <c r="T207" s="55"/>
      <c r="U207" s="49" t="str">
        <f t="shared" si="19"/>
        <v/>
      </c>
      <c r="V207" s="54"/>
      <c r="W207" s="55"/>
      <c r="X207" s="55"/>
      <c r="Y207" s="55"/>
      <c r="Z207" s="56"/>
      <c r="AA207" s="50"/>
    </row>
    <row r="208" spans="1:27" ht="20.25" customHeight="1">
      <c r="A208" s="57"/>
      <c r="B208" s="58"/>
      <c r="C208" s="58"/>
      <c r="D208" s="59"/>
      <c r="E208" s="60"/>
      <c r="F208" s="61">
        <f t="shared" si="15"/>
        <v>0</v>
      </c>
      <c r="G208" s="61">
        <f t="shared" si="16"/>
        <v>0</v>
      </c>
      <c r="H208" s="81"/>
      <c r="I208" s="78"/>
      <c r="J208" s="63">
        <f t="shared" si="17"/>
        <v>0</v>
      </c>
      <c r="K208" s="63">
        <f t="shared" si="18"/>
        <v>0</v>
      </c>
      <c r="L208" s="64">
        <f>D208</f>
        <v>0</v>
      </c>
      <c r="M208" s="65">
        <f>E208</f>
        <v>0</v>
      </c>
      <c r="N208" s="66">
        <f>ROUNDDOWN(IF(COUNT(O208:U208)=0,0,MIN(O208:U208)),0)</f>
        <v>0</v>
      </c>
      <c r="O208" s="67"/>
      <c r="P208" s="66"/>
      <c r="Q208" s="67"/>
      <c r="R208" s="67"/>
      <c r="S208" s="67"/>
      <c r="T208" s="67"/>
      <c r="U208" s="61" t="str">
        <f t="shared" si="19"/>
        <v/>
      </c>
      <c r="V208" s="66"/>
      <c r="W208" s="67"/>
      <c r="X208" s="67"/>
      <c r="Y208" s="67"/>
      <c r="Z208" s="68"/>
      <c r="AA208" s="62"/>
    </row>
    <row r="209" spans="1:27" ht="20.25" customHeight="1">
      <c r="A209" s="46"/>
      <c r="B209" s="47"/>
      <c r="C209" s="47"/>
      <c r="D209" s="79"/>
      <c r="E209" s="48"/>
      <c r="F209" s="49">
        <f t="shared" si="15"/>
        <v>0</v>
      </c>
      <c r="G209" s="49">
        <f t="shared" si="16"/>
        <v>0</v>
      </c>
      <c r="H209" s="80"/>
      <c r="I209" s="78">
        <f>TRUNC(F210*D209)</f>
        <v>0</v>
      </c>
      <c r="J209" s="51">
        <f t="shared" si="17"/>
        <v>0</v>
      </c>
      <c r="K209" s="51">
        <f t="shared" si="18"/>
        <v>0</v>
      </c>
      <c r="L209" s="52"/>
      <c r="M209" s="53"/>
      <c r="N209" s="54"/>
      <c r="O209" s="55"/>
      <c r="P209" s="54"/>
      <c r="Q209" s="55"/>
      <c r="R209" s="55"/>
      <c r="S209" s="55"/>
      <c r="T209" s="55"/>
      <c r="U209" s="49" t="str">
        <f t="shared" si="19"/>
        <v/>
      </c>
      <c r="V209" s="54"/>
      <c r="W209" s="55"/>
      <c r="X209" s="55"/>
      <c r="Y209" s="55"/>
      <c r="Z209" s="56"/>
      <c r="AA209" s="50"/>
    </row>
    <row r="210" spans="1:27" ht="20.25" customHeight="1">
      <c r="A210" s="57"/>
      <c r="B210" s="58"/>
      <c r="C210" s="58"/>
      <c r="D210" s="59"/>
      <c r="E210" s="60"/>
      <c r="F210" s="61">
        <f t="shared" si="15"/>
        <v>0</v>
      </c>
      <c r="G210" s="61">
        <f t="shared" si="16"/>
        <v>0</v>
      </c>
      <c r="H210" s="81"/>
      <c r="I210" s="78"/>
      <c r="J210" s="63">
        <f t="shared" si="17"/>
        <v>0</v>
      </c>
      <c r="K210" s="63">
        <f t="shared" si="18"/>
        <v>0</v>
      </c>
      <c r="L210" s="64">
        <f>D210</f>
        <v>0</v>
      </c>
      <c r="M210" s="65">
        <f>E210</f>
        <v>0</v>
      </c>
      <c r="N210" s="66">
        <f>ROUNDDOWN(IF(COUNT(O210:U210)=0,0,MIN(O210:U210)),0)</f>
        <v>0</v>
      </c>
      <c r="O210" s="67"/>
      <c r="P210" s="66"/>
      <c r="Q210" s="67"/>
      <c r="R210" s="67"/>
      <c r="S210" s="67"/>
      <c r="T210" s="67"/>
      <c r="U210" s="61" t="str">
        <f t="shared" si="19"/>
        <v/>
      </c>
      <c r="V210" s="66"/>
      <c r="W210" s="67"/>
      <c r="X210" s="67"/>
      <c r="Y210" s="67"/>
      <c r="Z210" s="68"/>
      <c r="AA210" s="62"/>
    </row>
    <row r="211" spans="1:27" ht="20.25" customHeight="1">
      <c r="A211" s="46"/>
      <c r="B211" s="47"/>
      <c r="C211" s="47"/>
      <c r="D211" s="79"/>
      <c r="E211" s="48"/>
      <c r="F211" s="49">
        <f t="shared" si="15"/>
        <v>0</v>
      </c>
      <c r="G211" s="49">
        <f t="shared" si="16"/>
        <v>0</v>
      </c>
      <c r="H211" s="80"/>
      <c r="I211" s="78">
        <f>TRUNC(F212*D211)</f>
        <v>0</v>
      </c>
      <c r="J211" s="51">
        <f t="shared" si="17"/>
        <v>0</v>
      </c>
      <c r="K211" s="51">
        <f t="shared" si="18"/>
        <v>0</v>
      </c>
      <c r="L211" s="52"/>
      <c r="M211" s="53"/>
      <c r="N211" s="54"/>
      <c r="O211" s="55"/>
      <c r="P211" s="54"/>
      <c r="Q211" s="55"/>
      <c r="R211" s="55"/>
      <c r="S211" s="55"/>
      <c r="T211" s="55"/>
      <c r="U211" s="49" t="str">
        <f t="shared" si="19"/>
        <v/>
      </c>
      <c r="V211" s="54"/>
      <c r="W211" s="55"/>
      <c r="X211" s="55"/>
      <c r="Y211" s="55"/>
      <c r="Z211" s="56"/>
      <c r="AA211" s="50"/>
    </row>
    <row r="212" spans="1:27" ht="20.25" customHeight="1">
      <c r="A212" s="57"/>
      <c r="B212" s="58"/>
      <c r="C212" s="58"/>
      <c r="D212" s="59"/>
      <c r="E212" s="60"/>
      <c r="F212" s="61">
        <f t="shared" si="15"/>
        <v>0</v>
      </c>
      <c r="G212" s="61">
        <f t="shared" si="16"/>
        <v>0</v>
      </c>
      <c r="H212" s="81"/>
      <c r="I212" s="78"/>
      <c r="J212" s="63">
        <f t="shared" si="17"/>
        <v>0</v>
      </c>
      <c r="K212" s="63">
        <f t="shared" si="18"/>
        <v>0</v>
      </c>
      <c r="L212" s="64">
        <f>D212</f>
        <v>0</v>
      </c>
      <c r="M212" s="65">
        <f>E212</f>
        <v>0</v>
      </c>
      <c r="N212" s="66">
        <f>ROUNDDOWN(IF(COUNT(O212:U212)=0,0,MIN(O212:U212)),0)</f>
        <v>0</v>
      </c>
      <c r="O212" s="67"/>
      <c r="P212" s="66"/>
      <c r="Q212" s="67"/>
      <c r="R212" s="67"/>
      <c r="S212" s="67"/>
      <c r="T212" s="67"/>
      <c r="U212" s="61" t="str">
        <f t="shared" si="19"/>
        <v/>
      </c>
      <c r="V212" s="66"/>
      <c r="W212" s="67"/>
      <c r="X212" s="67"/>
      <c r="Y212" s="67"/>
      <c r="Z212" s="68"/>
      <c r="AA212" s="62"/>
    </row>
    <row r="213" spans="1:27" ht="20.25" customHeight="1">
      <c r="A213" s="46"/>
      <c r="B213" s="47"/>
      <c r="C213" s="47"/>
      <c r="D213" s="79"/>
      <c r="E213" s="48"/>
      <c r="F213" s="49">
        <f t="shared" si="15"/>
        <v>0</v>
      </c>
      <c r="G213" s="49">
        <f t="shared" si="16"/>
        <v>0</v>
      </c>
      <c r="H213" s="80"/>
      <c r="I213" s="78">
        <f>TRUNC(F214*D213)</f>
        <v>0</v>
      </c>
      <c r="J213" s="51">
        <f t="shared" si="17"/>
        <v>0</v>
      </c>
      <c r="K213" s="51">
        <f t="shared" si="18"/>
        <v>0</v>
      </c>
      <c r="L213" s="52"/>
      <c r="M213" s="53"/>
      <c r="N213" s="54"/>
      <c r="O213" s="55"/>
      <c r="P213" s="54"/>
      <c r="Q213" s="55"/>
      <c r="R213" s="55"/>
      <c r="S213" s="55"/>
      <c r="T213" s="55"/>
      <c r="U213" s="49" t="str">
        <f t="shared" si="19"/>
        <v/>
      </c>
      <c r="V213" s="54"/>
      <c r="W213" s="55"/>
      <c r="X213" s="55"/>
      <c r="Y213" s="55"/>
      <c r="Z213" s="56"/>
      <c r="AA213" s="50"/>
    </row>
    <row r="214" spans="1:27" ht="20.25" customHeight="1">
      <c r="A214" s="57"/>
      <c r="B214" s="58"/>
      <c r="C214" s="58"/>
      <c r="D214" s="59"/>
      <c r="E214" s="60"/>
      <c r="F214" s="61">
        <f t="shared" si="15"/>
        <v>0</v>
      </c>
      <c r="G214" s="61">
        <f t="shared" si="16"/>
        <v>0</v>
      </c>
      <c r="H214" s="81"/>
      <c r="I214" s="78"/>
      <c r="J214" s="63">
        <f t="shared" si="17"/>
        <v>0</v>
      </c>
      <c r="K214" s="63">
        <f t="shared" si="18"/>
        <v>0</v>
      </c>
      <c r="L214" s="64">
        <f>D214</f>
        <v>0</v>
      </c>
      <c r="M214" s="65">
        <f>E214</f>
        <v>0</v>
      </c>
      <c r="N214" s="66">
        <f>ROUNDDOWN(IF(COUNT(O214:U214)=0,0,MIN(O214:U214)),0)</f>
        <v>0</v>
      </c>
      <c r="O214" s="67"/>
      <c r="P214" s="66"/>
      <c r="Q214" s="67"/>
      <c r="R214" s="67"/>
      <c r="S214" s="67"/>
      <c r="T214" s="67"/>
      <c r="U214" s="61" t="str">
        <f t="shared" si="19"/>
        <v/>
      </c>
      <c r="V214" s="66"/>
      <c r="W214" s="67"/>
      <c r="X214" s="67"/>
      <c r="Y214" s="67"/>
      <c r="Z214" s="68"/>
      <c r="AA214" s="62"/>
    </row>
    <row r="215" spans="1:27" ht="20.25" customHeight="1">
      <c r="A215" s="46"/>
      <c r="B215" s="47"/>
      <c r="C215" s="47"/>
      <c r="D215" s="79"/>
      <c r="E215" s="48"/>
      <c r="F215" s="49">
        <f t="shared" si="15"/>
        <v>0</v>
      </c>
      <c r="G215" s="49">
        <f t="shared" si="16"/>
        <v>0</v>
      </c>
      <c r="H215" s="80"/>
      <c r="I215" s="78">
        <f>TRUNC(F216*D215)</f>
        <v>0</v>
      </c>
      <c r="J215" s="51">
        <f t="shared" si="17"/>
        <v>0</v>
      </c>
      <c r="K215" s="51">
        <f t="shared" si="18"/>
        <v>0</v>
      </c>
      <c r="L215" s="52"/>
      <c r="M215" s="53"/>
      <c r="N215" s="54"/>
      <c r="O215" s="55"/>
      <c r="P215" s="54"/>
      <c r="Q215" s="55"/>
      <c r="R215" s="55"/>
      <c r="S215" s="55"/>
      <c r="T215" s="55"/>
      <c r="U215" s="49" t="str">
        <f t="shared" si="19"/>
        <v/>
      </c>
      <c r="V215" s="54"/>
      <c r="W215" s="55"/>
      <c r="X215" s="55"/>
      <c r="Y215" s="55"/>
      <c r="Z215" s="56"/>
      <c r="AA215" s="50"/>
    </row>
    <row r="216" spans="1:27" ht="20.25" customHeight="1">
      <c r="A216" s="57"/>
      <c r="B216" s="58"/>
      <c r="C216" s="58"/>
      <c r="D216" s="59"/>
      <c r="E216" s="60"/>
      <c r="F216" s="61">
        <f t="shared" si="15"/>
        <v>0</v>
      </c>
      <c r="G216" s="61">
        <f t="shared" si="16"/>
        <v>0</v>
      </c>
      <c r="H216" s="81"/>
      <c r="I216" s="78"/>
      <c r="J216" s="63">
        <f t="shared" si="17"/>
        <v>0</v>
      </c>
      <c r="K216" s="63">
        <f t="shared" si="18"/>
        <v>0</v>
      </c>
      <c r="L216" s="64">
        <f>D216</f>
        <v>0</v>
      </c>
      <c r="M216" s="65">
        <f>E216</f>
        <v>0</v>
      </c>
      <c r="N216" s="66">
        <f>ROUNDDOWN(IF(COUNT(O216:U216)=0,0,MIN(O216:U216)),0)</f>
        <v>0</v>
      </c>
      <c r="O216" s="67"/>
      <c r="P216" s="66"/>
      <c r="Q216" s="67"/>
      <c r="R216" s="67"/>
      <c r="S216" s="67"/>
      <c r="T216" s="67"/>
      <c r="U216" s="61" t="str">
        <f t="shared" si="19"/>
        <v/>
      </c>
      <c r="V216" s="66"/>
      <c r="W216" s="67"/>
      <c r="X216" s="67"/>
      <c r="Y216" s="67"/>
      <c r="Z216" s="68"/>
      <c r="AA216" s="62"/>
    </row>
    <row r="217" spans="1:27" ht="20.25" customHeight="1">
      <c r="A217" s="46"/>
      <c r="B217" s="47"/>
      <c r="C217" s="47"/>
      <c r="D217" s="79"/>
      <c r="E217" s="48"/>
      <c r="F217" s="49">
        <f t="shared" si="15"/>
        <v>0</v>
      </c>
      <c r="G217" s="49">
        <f t="shared" si="16"/>
        <v>0</v>
      </c>
      <c r="H217" s="80"/>
      <c r="I217" s="78">
        <f>TRUNC(F218*D217)</f>
        <v>0</v>
      </c>
      <c r="J217" s="51">
        <f t="shared" si="17"/>
        <v>0</v>
      </c>
      <c r="K217" s="51">
        <f t="shared" si="18"/>
        <v>0</v>
      </c>
      <c r="L217" s="52"/>
      <c r="M217" s="53"/>
      <c r="N217" s="54"/>
      <c r="O217" s="55"/>
      <c r="P217" s="54"/>
      <c r="Q217" s="55"/>
      <c r="R217" s="55"/>
      <c r="S217" s="55"/>
      <c r="T217" s="55"/>
      <c r="U217" s="49" t="str">
        <f t="shared" si="19"/>
        <v/>
      </c>
      <c r="V217" s="54"/>
      <c r="W217" s="55"/>
      <c r="X217" s="55"/>
      <c r="Y217" s="55"/>
      <c r="Z217" s="56"/>
      <c r="AA217" s="50"/>
    </row>
    <row r="218" spans="1:27" ht="20.25" customHeight="1">
      <c r="A218" s="57"/>
      <c r="B218" s="58"/>
      <c r="C218" s="58"/>
      <c r="D218" s="59"/>
      <c r="E218" s="60"/>
      <c r="F218" s="61">
        <f t="shared" si="15"/>
        <v>0</v>
      </c>
      <c r="G218" s="61">
        <f t="shared" si="16"/>
        <v>0</v>
      </c>
      <c r="H218" s="81"/>
      <c r="I218" s="78"/>
      <c r="J218" s="63">
        <f t="shared" si="17"/>
        <v>0</v>
      </c>
      <c r="K218" s="63">
        <f t="shared" si="18"/>
        <v>0</v>
      </c>
      <c r="L218" s="64">
        <f>D218</f>
        <v>0</v>
      </c>
      <c r="M218" s="65">
        <f>E218</f>
        <v>0</v>
      </c>
      <c r="N218" s="66">
        <f>ROUNDDOWN(IF(COUNT(O218:U218)=0,0,MIN(O218:U218)),0)</f>
        <v>0</v>
      </c>
      <c r="O218" s="67"/>
      <c r="P218" s="66"/>
      <c r="Q218" s="67"/>
      <c r="R218" s="67"/>
      <c r="S218" s="67"/>
      <c r="T218" s="67"/>
      <c r="U218" s="61" t="str">
        <f t="shared" si="19"/>
        <v/>
      </c>
      <c r="V218" s="66"/>
      <c r="W218" s="67"/>
      <c r="X218" s="67"/>
      <c r="Y218" s="67"/>
      <c r="Z218" s="68"/>
      <c r="AA218" s="62"/>
    </row>
    <row r="219" spans="1:27" ht="20.25" customHeight="1">
      <c r="A219" s="46"/>
      <c r="B219" s="47"/>
      <c r="C219" s="47"/>
      <c r="D219" s="79"/>
      <c r="E219" s="48"/>
      <c r="F219" s="49">
        <f t="shared" si="15"/>
        <v>0</v>
      </c>
      <c r="G219" s="49">
        <f t="shared" si="16"/>
        <v>0</v>
      </c>
      <c r="H219" s="80"/>
      <c r="I219" s="78">
        <f>TRUNC(F220*D219)</f>
        <v>0</v>
      </c>
      <c r="J219" s="51">
        <f t="shared" si="17"/>
        <v>0</v>
      </c>
      <c r="K219" s="51">
        <f t="shared" si="18"/>
        <v>0</v>
      </c>
      <c r="L219" s="52"/>
      <c r="M219" s="53"/>
      <c r="N219" s="54"/>
      <c r="O219" s="55"/>
      <c r="P219" s="54"/>
      <c r="Q219" s="55"/>
      <c r="R219" s="55"/>
      <c r="S219" s="55"/>
      <c r="T219" s="55"/>
      <c r="U219" s="49" t="str">
        <f t="shared" si="19"/>
        <v/>
      </c>
      <c r="V219" s="54"/>
      <c r="W219" s="55"/>
      <c r="X219" s="55"/>
      <c r="Y219" s="55"/>
      <c r="Z219" s="56"/>
      <c r="AA219" s="50"/>
    </row>
    <row r="220" spans="1:27" ht="20.25" customHeight="1">
      <c r="A220" s="57"/>
      <c r="B220" s="58"/>
      <c r="C220" s="58"/>
      <c r="D220" s="59"/>
      <c r="E220" s="60"/>
      <c r="F220" s="61">
        <f t="shared" si="15"/>
        <v>0</v>
      </c>
      <c r="G220" s="61">
        <f t="shared" si="16"/>
        <v>0</v>
      </c>
      <c r="H220" s="81"/>
      <c r="I220" s="78"/>
      <c r="J220" s="63">
        <f t="shared" si="17"/>
        <v>0</v>
      </c>
      <c r="K220" s="63">
        <f t="shared" si="18"/>
        <v>0</v>
      </c>
      <c r="L220" s="64">
        <f>D220</f>
        <v>0</v>
      </c>
      <c r="M220" s="65">
        <f>E220</f>
        <v>0</v>
      </c>
      <c r="N220" s="66">
        <f>ROUNDDOWN(IF(COUNT(O220:U220)=0,0,MIN(O220:U220)),0)</f>
        <v>0</v>
      </c>
      <c r="O220" s="67"/>
      <c r="P220" s="66"/>
      <c r="Q220" s="67"/>
      <c r="R220" s="67"/>
      <c r="S220" s="67"/>
      <c r="T220" s="67"/>
      <c r="U220" s="61" t="str">
        <f t="shared" si="19"/>
        <v/>
      </c>
      <c r="V220" s="66"/>
      <c r="W220" s="67"/>
      <c r="X220" s="67"/>
      <c r="Y220" s="67"/>
      <c r="Z220" s="68"/>
      <c r="AA220" s="62"/>
    </row>
    <row r="221" spans="1:27" ht="20.25" customHeight="1">
      <c r="A221" s="46"/>
      <c r="B221" s="47"/>
      <c r="C221" s="47"/>
      <c r="D221" s="79"/>
      <c r="E221" s="48"/>
      <c r="F221" s="49">
        <f t="shared" si="15"/>
        <v>0</v>
      </c>
      <c r="G221" s="49">
        <f t="shared" si="16"/>
        <v>0</v>
      </c>
      <c r="H221" s="80"/>
      <c r="I221" s="78">
        <f>TRUNC(F222*D221)</f>
        <v>0</v>
      </c>
      <c r="J221" s="51">
        <f t="shared" si="17"/>
        <v>0</v>
      </c>
      <c r="K221" s="51">
        <f t="shared" si="18"/>
        <v>0</v>
      </c>
      <c r="L221" s="52"/>
      <c r="M221" s="53"/>
      <c r="N221" s="54"/>
      <c r="O221" s="55"/>
      <c r="P221" s="54"/>
      <c r="Q221" s="55"/>
      <c r="R221" s="55"/>
      <c r="S221" s="55"/>
      <c r="T221" s="55"/>
      <c r="U221" s="49" t="str">
        <f t="shared" si="19"/>
        <v/>
      </c>
      <c r="V221" s="54"/>
      <c r="W221" s="55"/>
      <c r="X221" s="55"/>
      <c r="Y221" s="55"/>
      <c r="Z221" s="56"/>
      <c r="AA221" s="50"/>
    </row>
    <row r="222" spans="1:27" ht="20.25" customHeight="1">
      <c r="A222" s="57"/>
      <c r="B222" s="58"/>
      <c r="C222" s="58"/>
      <c r="D222" s="59"/>
      <c r="E222" s="60"/>
      <c r="F222" s="61">
        <f t="shared" si="15"/>
        <v>0</v>
      </c>
      <c r="G222" s="61">
        <f t="shared" si="16"/>
        <v>0</v>
      </c>
      <c r="H222" s="81"/>
      <c r="I222" s="78"/>
      <c r="J222" s="63">
        <f t="shared" si="17"/>
        <v>0</v>
      </c>
      <c r="K222" s="63">
        <f t="shared" si="18"/>
        <v>0</v>
      </c>
      <c r="L222" s="64">
        <f>D222</f>
        <v>0</v>
      </c>
      <c r="M222" s="65">
        <f>E222</f>
        <v>0</v>
      </c>
      <c r="N222" s="66">
        <f>ROUNDDOWN(IF(COUNT(O222:U222)=0,0,MIN(O222:U222)),0)</f>
        <v>0</v>
      </c>
      <c r="O222" s="67"/>
      <c r="P222" s="66"/>
      <c r="Q222" s="67"/>
      <c r="R222" s="67"/>
      <c r="S222" s="67"/>
      <c r="T222" s="67"/>
      <c r="U222" s="61" t="str">
        <f t="shared" si="19"/>
        <v/>
      </c>
      <c r="V222" s="66"/>
      <c r="W222" s="67"/>
      <c r="X222" s="67"/>
      <c r="Y222" s="67"/>
      <c r="Z222" s="68"/>
      <c r="AA222" s="62"/>
    </row>
    <row r="223" spans="1:27" ht="20.25" customHeight="1">
      <c r="A223" s="46"/>
      <c r="B223" s="47"/>
      <c r="C223" s="47"/>
      <c r="D223" s="79"/>
      <c r="E223" s="48"/>
      <c r="F223" s="49">
        <f t="shared" si="15"/>
        <v>0</v>
      </c>
      <c r="G223" s="49">
        <f t="shared" si="16"/>
        <v>0</v>
      </c>
      <c r="H223" s="80"/>
      <c r="I223" s="78">
        <f>TRUNC(F224*D223)</f>
        <v>0</v>
      </c>
      <c r="J223" s="51">
        <f t="shared" si="17"/>
        <v>0</v>
      </c>
      <c r="K223" s="51">
        <f t="shared" si="18"/>
        <v>0</v>
      </c>
      <c r="L223" s="52"/>
      <c r="M223" s="53"/>
      <c r="N223" s="54"/>
      <c r="O223" s="55"/>
      <c r="P223" s="54"/>
      <c r="Q223" s="55"/>
      <c r="R223" s="55"/>
      <c r="S223" s="55"/>
      <c r="T223" s="55"/>
      <c r="U223" s="49" t="str">
        <f t="shared" si="19"/>
        <v/>
      </c>
      <c r="V223" s="54"/>
      <c r="W223" s="55"/>
      <c r="X223" s="55"/>
      <c r="Y223" s="55"/>
      <c r="Z223" s="56"/>
      <c r="AA223" s="50"/>
    </row>
    <row r="224" spans="1:27" ht="20.25" customHeight="1">
      <c r="A224" s="57"/>
      <c r="B224" s="58"/>
      <c r="C224" s="58"/>
      <c r="D224" s="59"/>
      <c r="E224" s="60"/>
      <c r="F224" s="61">
        <f t="shared" si="15"/>
        <v>0</v>
      </c>
      <c r="G224" s="61">
        <f t="shared" si="16"/>
        <v>0</v>
      </c>
      <c r="H224" s="81"/>
      <c r="I224" s="78"/>
      <c r="J224" s="63">
        <f t="shared" si="17"/>
        <v>0</v>
      </c>
      <c r="K224" s="63">
        <f t="shared" si="18"/>
        <v>0</v>
      </c>
      <c r="L224" s="64">
        <f>D224</f>
        <v>0</v>
      </c>
      <c r="M224" s="65">
        <f>E224</f>
        <v>0</v>
      </c>
      <c r="N224" s="66">
        <f>ROUNDDOWN(IF(COUNT(O224:U224)=0,0,MIN(O224:U224)),0)</f>
        <v>0</v>
      </c>
      <c r="O224" s="67"/>
      <c r="P224" s="66"/>
      <c r="Q224" s="67"/>
      <c r="R224" s="67"/>
      <c r="S224" s="67"/>
      <c r="T224" s="67"/>
      <c r="U224" s="61" t="str">
        <f t="shared" si="19"/>
        <v/>
      </c>
      <c r="V224" s="66"/>
      <c r="W224" s="67"/>
      <c r="X224" s="67"/>
      <c r="Y224" s="67"/>
      <c r="Z224" s="68"/>
      <c r="AA224" s="62"/>
    </row>
    <row r="225" spans="1:27" ht="20.25" customHeight="1">
      <c r="A225" s="46"/>
      <c r="B225" s="47"/>
      <c r="C225" s="47"/>
      <c r="D225" s="79"/>
      <c r="E225" s="48"/>
      <c r="F225" s="49">
        <f t="shared" si="15"/>
        <v>0</v>
      </c>
      <c r="G225" s="49">
        <f t="shared" si="16"/>
        <v>0</v>
      </c>
      <c r="H225" s="80"/>
      <c r="I225" s="78">
        <f>TRUNC(F226*D225)</f>
        <v>0</v>
      </c>
      <c r="J225" s="51">
        <f t="shared" si="17"/>
        <v>0</v>
      </c>
      <c r="K225" s="51">
        <f t="shared" si="18"/>
        <v>0</v>
      </c>
      <c r="L225" s="52"/>
      <c r="M225" s="53"/>
      <c r="N225" s="54"/>
      <c r="O225" s="55"/>
      <c r="P225" s="54"/>
      <c r="Q225" s="55"/>
      <c r="R225" s="55"/>
      <c r="S225" s="55"/>
      <c r="T225" s="55"/>
      <c r="U225" s="49" t="str">
        <f t="shared" si="19"/>
        <v/>
      </c>
      <c r="V225" s="54"/>
      <c r="W225" s="55"/>
      <c r="X225" s="55"/>
      <c r="Y225" s="55"/>
      <c r="Z225" s="56"/>
      <c r="AA225" s="50"/>
    </row>
    <row r="226" spans="1:27" ht="20.25" customHeight="1">
      <c r="A226" s="57"/>
      <c r="B226" s="58"/>
      <c r="C226" s="58"/>
      <c r="D226" s="59"/>
      <c r="E226" s="60"/>
      <c r="F226" s="61">
        <f t="shared" si="15"/>
        <v>0</v>
      </c>
      <c r="G226" s="61">
        <f t="shared" si="16"/>
        <v>0</v>
      </c>
      <c r="H226" s="81"/>
      <c r="I226" s="78"/>
      <c r="J226" s="63">
        <f t="shared" si="17"/>
        <v>0</v>
      </c>
      <c r="K226" s="63">
        <f t="shared" si="18"/>
        <v>0</v>
      </c>
      <c r="L226" s="64">
        <f>D226</f>
        <v>0</v>
      </c>
      <c r="M226" s="65">
        <f>E226</f>
        <v>0</v>
      </c>
      <c r="N226" s="66">
        <f>ROUNDDOWN(IF(COUNT(O226:U226)=0,0,MIN(O226:U226)),0)</f>
        <v>0</v>
      </c>
      <c r="O226" s="67"/>
      <c r="P226" s="66"/>
      <c r="Q226" s="67"/>
      <c r="R226" s="67"/>
      <c r="S226" s="67"/>
      <c r="T226" s="67"/>
      <c r="U226" s="61" t="str">
        <f t="shared" si="19"/>
        <v/>
      </c>
      <c r="V226" s="66"/>
      <c r="W226" s="67"/>
      <c r="X226" s="67"/>
      <c r="Y226" s="67"/>
      <c r="Z226" s="68"/>
      <c r="AA226" s="62"/>
    </row>
    <row r="227" spans="1:27" ht="20.25" customHeight="1">
      <c r="A227" s="46"/>
      <c r="B227" s="47"/>
      <c r="C227" s="47"/>
      <c r="D227" s="79"/>
      <c r="E227" s="48"/>
      <c r="F227" s="49">
        <f t="shared" si="15"/>
        <v>0</v>
      </c>
      <c r="G227" s="49">
        <f t="shared" si="16"/>
        <v>0</v>
      </c>
      <c r="H227" s="80"/>
      <c r="I227" s="78">
        <f>TRUNC(F228*D227)</f>
        <v>0</v>
      </c>
      <c r="J227" s="51">
        <f t="shared" si="17"/>
        <v>0</v>
      </c>
      <c r="K227" s="51">
        <f t="shared" si="18"/>
        <v>0</v>
      </c>
      <c r="L227" s="52"/>
      <c r="M227" s="53"/>
      <c r="N227" s="54"/>
      <c r="O227" s="55"/>
      <c r="P227" s="54"/>
      <c r="Q227" s="55"/>
      <c r="R227" s="55"/>
      <c r="S227" s="55"/>
      <c r="T227" s="55"/>
      <c r="U227" s="49" t="str">
        <f t="shared" si="19"/>
        <v/>
      </c>
      <c r="V227" s="54"/>
      <c r="W227" s="55"/>
      <c r="X227" s="55"/>
      <c r="Y227" s="55"/>
      <c r="Z227" s="56"/>
      <c r="AA227" s="50"/>
    </row>
    <row r="228" spans="1:27" ht="20.25" customHeight="1">
      <c r="A228" s="57"/>
      <c r="B228" s="58"/>
      <c r="C228" s="58"/>
      <c r="D228" s="59"/>
      <c r="E228" s="60"/>
      <c r="F228" s="61">
        <f t="shared" si="15"/>
        <v>0</v>
      </c>
      <c r="G228" s="61">
        <f t="shared" si="16"/>
        <v>0</v>
      </c>
      <c r="H228" s="81"/>
      <c r="I228" s="78"/>
      <c r="J228" s="63">
        <f t="shared" si="17"/>
        <v>0</v>
      </c>
      <c r="K228" s="63">
        <f t="shared" si="18"/>
        <v>0</v>
      </c>
      <c r="L228" s="64">
        <f>D228</f>
        <v>0</v>
      </c>
      <c r="M228" s="65">
        <f>E228</f>
        <v>0</v>
      </c>
      <c r="N228" s="66">
        <f>ROUNDDOWN(IF(COUNT(O228:U228)=0,0,MIN(O228:U228)),0)</f>
        <v>0</v>
      </c>
      <c r="O228" s="67"/>
      <c r="P228" s="66"/>
      <c r="Q228" s="67"/>
      <c r="R228" s="67"/>
      <c r="S228" s="67"/>
      <c r="T228" s="67"/>
      <c r="U228" s="61" t="str">
        <f t="shared" si="19"/>
        <v/>
      </c>
      <c r="V228" s="66"/>
      <c r="W228" s="67"/>
      <c r="X228" s="67"/>
      <c r="Y228" s="67"/>
      <c r="Z228" s="68"/>
      <c r="AA228" s="62"/>
    </row>
    <row r="229" spans="1:27" ht="20.25" customHeight="1">
      <c r="A229" s="46"/>
      <c r="B229" s="47"/>
      <c r="C229" s="47"/>
      <c r="D229" s="79"/>
      <c r="E229" s="48"/>
      <c r="F229" s="49">
        <f t="shared" si="15"/>
        <v>0</v>
      </c>
      <c r="G229" s="49">
        <f t="shared" si="16"/>
        <v>0</v>
      </c>
      <c r="H229" s="80"/>
      <c r="I229" s="78">
        <f>TRUNC(F230*D229)</f>
        <v>0</v>
      </c>
      <c r="J229" s="51">
        <f t="shared" si="17"/>
        <v>0</v>
      </c>
      <c r="K229" s="51">
        <f t="shared" si="18"/>
        <v>0</v>
      </c>
      <c r="L229" s="52"/>
      <c r="M229" s="53"/>
      <c r="N229" s="54"/>
      <c r="O229" s="55"/>
      <c r="P229" s="54"/>
      <c r="Q229" s="55"/>
      <c r="R229" s="55"/>
      <c r="S229" s="55"/>
      <c r="T229" s="55"/>
      <c r="U229" s="49" t="str">
        <f t="shared" si="19"/>
        <v/>
      </c>
      <c r="V229" s="54"/>
      <c r="W229" s="55"/>
      <c r="X229" s="55"/>
      <c r="Y229" s="55"/>
      <c r="Z229" s="56"/>
      <c r="AA229" s="50"/>
    </row>
    <row r="230" spans="1:27" ht="20.25" customHeight="1">
      <c r="A230" s="57"/>
      <c r="B230" s="58"/>
      <c r="C230" s="58"/>
      <c r="D230" s="59"/>
      <c r="E230" s="60"/>
      <c r="F230" s="61">
        <f t="shared" si="15"/>
        <v>0</v>
      </c>
      <c r="G230" s="61">
        <f t="shared" si="16"/>
        <v>0</v>
      </c>
      <c r="H230" s="81"/>
      <c r="I230" s="78"/>
      <c r="J230" s="63">
        <f t="shared" si="17"/>
        <v>0</v>
      </c>
      <c r="K230" s="63">
        <f t="shared" si="18"/>
        <v>0</v>
      </c>
      <c r="L230" s="64">
        <f>D230</f>
        <v>0</v>
      </c>
      <c r="M230" s="65">
        <f>E230</f>
        <v>0</v>
      </c>
      <c r="N230" s="66">
        <f>ROUNDDOWN(IF(COUNT(O230:U230)=0,0,MIN(O230:U230)),0)</f>
        <v>0</v>
      </c>
      <c r="O230" s="67"/>
      <c r="P230" s="66"/>
      <c r="Q230" s="67"/>
      <c r="R230" s="67"/>
      <c r="S230" s="67"/>
      <c r="T230" s="67"/>
      <c r="U230" s="61" t="str">
        <f t="shared" si="19"/>
        <v/>
      </c>
      <c r="V230" s="66"/>
      <c r="W230" s="67"/>
      <c r="X230" s="67"/>
      <c r="Y230" s="67"/>
      <c r="Z230" s="68"/>
      <c r="AA230" s="62"/>
    </row>
    <row r="231" spans="1:27" ht="20.25" customHeight="1">
      <c r="A231" s="46"/>
      <c r="B231" s="47"/>
      <c r="C231" s="47"/>
      <c r="D231" s="79"/>
      <c r="E231" s="48"/>
      <c r="F231" s="49">
        <f t="shared" si="15"/>
        <v>0</v>
      </c>
      <c r="G231" s="49">
        <f t="shared" si="16"/>
        <v>0</v>
      </c>
      <c r="H231" s="80"/>
      <c r="I231" s="78">
        <f>TRUNC(F232*D231)</f>
        <v>0</v>
      </c>
      <c r="J231" s="51">
        <f t="shared" si="17"/>
        <v>0</v>
      </c>
      <c r="K231" s="51">
        <f t="shared" si="18"/>
        <v>0</v>
      </c>
      <c r="L231" s="52"/>
      <c r="M231" s="53"/>
      <c r="N231" s="54"/>
      <c r="O231" s="55"/>
      <c r="P231" s="54"/>
      <c r="Q231" s="55"/>
      <c r="R231" s="55"/>
      <c r="S231" s="55"/>
      <c r="T231" s="55"/>
      <c r="U231" s="49" t="str">
        <f t="shared" si="19"/>
        <v/>
      </c>
      <c r="V231" s="54"/>
      <c r="W231" s="55"/>
      <c r="X231" s="55"/>
      <c r="Y231" s="55"/>
      <c r="Z231" s="56"/>
      <c r="AA231" s="50"/>
    </row>
    <row r="232" spans="1:27" ht="20.25" customHeight="1">
      <c r="A232" s="57"/>
      <c r="B232" s="58"/>
      <c r="C232" s="58"/>
      <c r="D232" s="59"/>
      <c r="E232" s="60"/>
      <c r="F232" s="61">
        <f t="shared" si="15"/>
        <v>0</v>
      </c>
      <c r="G232" s="61">
        <f t="shared" si="16"/>
        <v>0</v>
      </c>
      <c r="H232" s="81"/>
      <c r="I232" s="78"/>
      <c r="J232" s="63">
        <f t="shared" si="17"/>
        <v>0</v>
      </c>
      <c r="K232" s="63">
        <f t="shared" si="18"/>
        <v>0</v>
      </c>
      <c r="L232" s="64">
        <f>D232</f>
        <v>0</v>
      </c>
      <c r="M232" s="65">
        <f>E232</f>
        <v>0</v>
      </c>
      <c r="N232" s="66">
        <f>ROUNDDOWN(IF(COUNT(O232:U232)=0,0,MIN(O232:U232)),0)</f>
        <v>0</v>
      </c>
      <c r="O232" s="67"/>
      <c r="P232" s="66"/>
      <c r="Q232" s="67"/>
      <c r="R232" s="67"/>
      <c r="S232" s="67"/>
      <c r="T232" s="67"/>
      <c r="U232" s="61" t="str">
        <f t="shared" si="19"/>
        <v/>
      </c>
      <c r="V232" s="66"/>
      <c r="W232" s="67"/>
      <c r="X232" s="67"/>
      <c r="Y232" s="67"/>
      <c r="Z232" s="68"/>
      <c r="AA232" s="62"/>
    </row>
    <row r="233" spans="1:27" ht="20.25" customHeight="1">
      <c r="A233" s="46"/>
      <c r="B233" s="47"/>
      <c r="C233" s="47"/>
      <c r="D233" s="79"/>
      <c r="E233" s="48"/>
      <c r="F233" s="49">
        <f t="shared" si="15"/>
        <v>0</v>
      </c>
      <c r="G233" s="49">
        <f t="shared" si="16"/>
        <v>0</v>
      </c>
      <c r="H233" s="80"/>
      <c r="I233" s="78">
        <f>TRUNC(F234*D233)</f>
        <v>0</v>
      </c>
      <c r="J233" s="51">
        <f t="shared" si="17"/>
        <v>0</v>
      </c>
      <c r="K233" s="51">
        <f t="shared" si="18"/>
        <v>0</v>
      </c>
      <c r="L233" s="52"/>
      <c r="M233" s="53"/>
      <c r="N233" s="54"/>
      <c r="O233" s="55"/>
      <c r="P233" s="54"/>
      <c r="Q233" s="55"/>
      <c r="R233" s="55"/>
      <c r="S233" s="55"/>
      <c r="T233" s="55"/>
      <c r="U233" s="49" t="str">
        <f t="shared" si="19"/>
        <v/>
      </c>
      <c r="V233" s="54"/>
      <c r="W233" s="55"/>
      <c r="X233" s="55"/>
      <c r="Y233" s="55"/>
      <c r="Z233" s="56"/>
      <c r="AA233" s="50"/>
    </row>
    <row r="234" spans="1:27" ht="20.25" customHeight="1">
      <c r="A234" s="57"/>
      <c r="B234" s="58"/>
      <c r="C234" s="58"/>
      <c r="D234" s="59"/>
      <c r="E234" s="60"/>
      <c r="F234" s="61">
        <f t="shared" si="15"/>
        <v>0</v>
      </c>
      <c r="G234" s="61">
        <f t="shared" si="16"/>
        <v>0</v>
      </c>
      <c r="H234" s="81"/>
      <c r="I234" s="78"/>
      <c r="J234" s="63">
        <f t="shared" si="17"/>
        <v>0</v>
      </c>
      <c r="K234" s="63">
        <f t="shared" si="18"/>
        <v>0</v>
      </c>
      <c r="L234" s="64">
        <f>D234</f>
        <v>0</v>
      </c>
      <c r="M234" s="65">
        <f>E234</f>
        <v>0</v>
      </c>
      <c r="N234" s="66">
        <f>ROUNDDOWN(IF(COUNT(O234:U234)=0,0,MIN(O234:U234)),0)</f>
        <v>0</v>
      </c>
      <c r="O234" s="67"/>
      <c r="P234" s="66"/>
      <c r="Q234" s="67"/>
      <c r="R234" s="67"/>
      <c r="S234" s="67"/>
      <c r="T234" s="67"/>
      <c r="U234" s="61" t="str">
        <f t="shared" si="19"/>
        <v/>
      </c>
      <c r="V234" s="66"/>
      <c r="W234" s="67"/>
      <c r="X234" s="67"/>
      <c r="Y234" s="67"/>
      <c r="Z234" s="68"/>
      <c r="AA234" s="62"/>
    </row>
    <row r="235" spans="1:27" ht="20.25" customHeight="1">
      <c r="A235" s="46"/>
      <c r="B235" s="47"/>
      <c r="C235" s="47"/>
      <c r="D235" s="79"/>
      <c r="E235" s="48"/>
      <c r="F235" s="49">
        <f t="shared" si="15"/>
        <v>0</v>
      </c>
      <c r="G235" s="49">
        <f t="shared" si="16"/>
        <v>0</v>
      </c>
      <c r="H235" s="80"/>
      <c r="I235" s="78">
        <f>TRUNC(F236*D235)</f>
        <v>0</v>
      </c>
      <c r="J235" s="51">
        <f t="shared" si="17"/>
        <v>0</v>
      </c>
      <c r="K235" s="51">
        <f t="shared" si="18"/>
        <v>0</v>
      </c>
      <c r="L235" s="52"/>
      <c r="M235" s="53"/>
      <c r="N235" s="54"/>
      <c r="O235" s="55"/>
      <c r="P235" s="54"/>
      <c r="Q235" s="55"/>
      <c r="R235" s="55"/>
      <c r="S235" s="55"/>
      <c r="T235" s="55"/>
      <c r="U235" s="49" t="str">
        <f t="shared" si="19"/>
        <v/>
      </c>
      <c r="V235" s="54"/>
      <c r="W235" s="55"/>
      <c r="X235" s="55"/>
      <c r="Y235" s="55"/>
      <c r="Z235" s="56"/>
      <c r="AA235" s="50"/>
    </row>
    <row r="236" spans="1:27" ht="20.25" customHeight="1">
      <c r="A236" s="57"/>
      <c r="B236" s="58"/>
      <c r="C236" s="58"/>
      <c r="D236" s="59"/>
      <c r="E236" s="60"/>
      <c r="F236" s="61">
        <f t="shared" si="15"/>
        <v>0</v>
      </c>
      <c r="G236" s="61">
        <f t="shared" si="16"/>
        <v>0</v>
      </c>
      <c r="H236" s="81"/>
      <c r="I236" s="78"/>
      <c r="J236" s="63">
        <f t="shared" si="17"/>
        <v>0</v>
      </c>
      <c r="K236" s="63">
        <f t="shared" si="18"/>
        <v>0</v>
      </c>
      <c r="L236" s="64">
        <f>D236</f>
        <v>0</v>
      </c>
      <c r="M236" s="65">
        <f>E236</f>
        <v>0</v>
      </c>
      <c r="N236" s="66">
        <f>ROUNDDOWN(IF(COUNT(O236:U236)=0,0,MIN(O236:U236)),0)</f>
        <v>0</v>
      </c>
      <c r="O236" s="67"/>
      <c r="P236" s="66"/>
      <c r="Q236" s="67"/>
      <c r="R236" s="67"/>
      <c r="S236" s="67"/>
      <c r="T236" s="67"/>
      <c r="U236" s="61" t="str">
        <f t="shared" si="19"/>
        <v/>
      </c>
      <c r="V236" s="66"/>
      <c r="W236" s="67"/>
      <c r="X236" s="67"/>
      <c r="Y236" s="67"/>
      <c r="Z236" s="68"/>
      <c r="AA236" s="62"/>
    </row>
    <row r="237" spans="1:27" ht="20.25" customHeight="1">
      <c r="A237" s="46"/>
      <c r="B237" s="47"/>
      <c r="C237" s="47"/>
      <c r="D237" s="79"/>
      <c r="E237" s="48"/>
      <c r="F237" s="49">
        <f t="shared" si="15"/>
        <v>0</v>
      </c>
      <c r="G237" s="49">
        <f t="shared" si="16"/>
        <v>0</v>
      </c>
      <c r="H237" s="80"/>
      <c r="I237" s="78">
        <f>TRUNC(F238*D237)</f>
        <v>0</v>
      </c>
      <c r="J237" s="51">
        <f t="shared" si="17"/>
        <v>0</v>
      </c>
      <c r="K237" s="51">
        <f t="shared" si="18"/>
        <v>0</v>
      </c>
      <c r="L237" s="52"/>
      <c r="M237" s="53"/>
      <c r="N237" s="54"/>
      <c r="O237" s="55"/>
      <c r="P237" s="54"/>
      <c r="Q237" s="55"/>
      <c r="R237" s="55"/>
      <c r="S237" s="55"/>
      <c r="T237" s="55"/>
      <c r="U237" s="49" t="str">
        <f t="shared" si="19"/>
        <v/>
      </c>
      <c r="V237" s="54"/>
      <c r="W237" s="55"/>
      <c r="X237" s="55"/>
      <c r="Y237" s="55"/>
      <c r="Z237" s="56"/>
      <c r="AA237" s="50"/>
    </row>
    <row r="238" spans="1:27" ht="20.25" customHeight="1">
      <c r="A238" s="57"/>
      <c r="B238" s="58"/>
      <c r="C238" s="58"/>
      <c r="D238" s="59"/>
      <c r="E238" s="60"/>
      <c r="F238" s="61">
        <f t="shared" si="15"/>
        <v>0</v>
      </c>
      <c r="G238" s="61">
        <f t="shared" si="16"/>
        <v>0</v>
      </c>
      <c r="H238" s="81"/>
      <c r="I238" s="78"/>
      <c r="J238" s="63">
        <f t="shared" si="17"/>
        <v>0</v>
      </c>
      <c r="K238" s="63">
        <f t="shared" si="18"/>
        <v>0</v>
      </c>
      <c r="L238" s="64">
        <f>D238</f>
        <v>0</v>
      </c>
      <c r="M238" s="65">
        <f>E238</f>
        <v>0</v>
      </c>
      <c r="N238" s="66">
        <f>ROUNDDOWN(IF(COUNT(O238:U238)=0,0,MIN(O238:U238)),0)</f>
        <v>0</v>
      </c>
      <c r="O238" s="67"/>
      <c r="P238" s="66"/>
      <c r="Q238" s="67"/>
      <c r="R238" s="67"/>
      <c r="S238" s="67"/>
      <c r="T238" s="67"/>
      <c r="U238" s="61" t="str">
        <f t="shared" si="19"/>
        <v/>
      </c>
      <c r="V238" s="66"/>
      <c r="W238" s="67"/>
      <c r="X238" s="67"/>
      <c r="Y238" s="67"/>
      <c r="Z238" s="68"/>
      <c r="AA238" s="62"/>
    </row>
    <row r="239" spans="1:27" ht="20.25" customHeight="1">
      <c r="A239" s="46"/>
      <c r="B239" s="47"/>
      <c r="C239" s="47"/>
      <c r="D239" s="79"/>
      <c r="E239" s="48"/>
      <c r="F239" s="49">
        <f t="shared" si="15"/>
        <v>0</v>
      </c>
      <c r="G239" s="49">
        <f t="shared" si="16"/>
        <v>0</v>
      </c>
      <c r="H239" s="80"/>
      <c r="I239" s="78">
        <f>TRUNC(F240*D239)</f>
        <v>0</v>
      </c>
      <c r="J239" s="51">
        <f t="shared" si="17"/>
        <v>0</v>
      </c>
      <c r="K239" s="51">
        <f t="shared" si="18"/>
        <v>0</v>
      </c>
      <c r="L239" s="52"/>
      <c r="M239" s="53"/>
      <c r="N239" s="54"/>
      <c r="O239" s="55"/>
      <c r="P239" s="54"/>
      <c r="Q239" s="55"/>
      <c r="R239" s="55"/>
      <c r="S239" s="55"/>
      <c r="T239" s="55"/>
      <c r="U239" s="49" t="str">
        <f t="shared" si="19"/>
        <v/>
      </c>
      <c r="V239" s="54"/>
      <c r="W239" s="55"/>
      <c r="X239" s="55"/>
      <c r="Y239" s="55"/>
      <c r="Z239" s="56"/>
      <c r="AA239" s="50"/>
    </row>
    <row r="240" spans="1:27" ht="20.25" customHeight="1">
      <c r="A240" s="57"/>
      <c r="B240" s="58"/>
      <c r="C240" s="58"/>
      <c r="D240" s="59"/>
      <c r="E240" s="60"/>
      <c r="F240" s="61">
        <f t="shared" si="15"/>
        <v>0</v>
      </c>
      <c r="G240" s="61">
        <f t="shared" si="16"/>
        <v>0</v>
      </c>
      <c r="H240" s="81"/>
      <c r="I240" s="78"/>
      <c r="J240" s="63">
        <f t="shared" si="17"/>
        <v>0</v>
      </c>
      <c r="K240" s="63">
        <f t="shared" si="18"/>
        <v>0</v>
      </c>
      <c r="L240" s="64">
        <f>D240</f>
        <v>0</v>
      </c>
      <c r="M240" s="65">
        <f>E240</f>
        <v>0</v>
      </c>
      <c r="N240" s="66">
        <f>ROUNDDOWN(IF(COUNT(O240:U240)=0,0,MIN(O240:U240)),0)</f>
        <v>0</v>
      </c>
      <c r="O240" s="67"/>
      <c r="P240" s="66"/>
      <c r="Q240" s="67"/>
      <c r="R240" s="67"/>
      <c r="S240" s="67"/>
      <c r="T240" s="67"/>
      <c r="U240" s="61" t="str">
        <f t="shared" si="19"/>
        <v/>
      </c>
      <c r="V240" s="66"/>
      <c r="W240" s="67"/>
      <c r="X240" s="67"/>
      <c r="Y240" s="67"/>
      <c r="Z240" s="68"/>
      <c r="AA240" s="62"/>
    </row>
    <row r="241" spans="1:27" ht="20.25" customHeight="1">
      <c r="A241" s="46"/>
      <c r="B241" s="47"/>
      <c r="C241" s="47"/>
      <c r="D241" s="79"/>
      <c r="E241" s="48"/>
      <c r="F241" s="49">
        <f t="shared" si="15"/>
        <v>0</v>
      </c>
      <c r="G241" s="49">
        <f t="shared" si="16"/>
        <v>0</v>
      </c>
      <c r="H241" s="80"/>
      <c r="I241" s="78">
        <f>TRUNC(F242*D241)</f>
        <v>0</v>
      </c>
      <c r="J241" s="51">
        <f t="shared" si="17"/>
        <v>0</v>
      </c>
      <c r="K241" s="51">
        <f t="shared" si="18"/>
        <v>0</v>
      </c>
      <c r="L241" s="52"/>
      <c r="M241" s="53"/>
      <c r="N241" s="54"/>
      <c r="O241" s="55"/>
      <c r="P241" s="54"/>
      <c r="Q241" s="55"/>
      <c r="R241" s="55"/>
      <c r="S241" s="55"/>
      <c r="T241" s="55"/>
      <c r="U241" s="49" t="str">
        <f t="shared" si="19"/>
        <v/>
      </c>
      <c r="V241" s="54"/>
      <c r="W241" s="55"/>
      <c r="X241" s="55"/>
      <c r="Y241" s="55"/>
      <c r="Z241" s="56"/>
      <c r="AA241" s="50"/>
    </row>
    <row r="242" spans="1:27" ht="20.25" customHeight="1">
      <c r="A242" s="57"/>
      <c r="B242" s="58"/>
      <c r="C242" s="58"/>
      <c r="D242" s="59"/>
      <c r="E242" s="60"/>
      <c r="F242" s="61">
        <f t="shared" si="15"/>
        <v>0</v>
      </c>
      <c r="G242" s="61">
        <f t="shared" si="16"/>
        <v>0</v>
      </c>
      <c r="H242" s="81"/>
      <c r="I242" s="78"/>
      <c r="J242" s="63">
        <f t="shared" si="17"/>
        <v>0</v>
      </c>
      <c r="K242" s="63">
        <f t="shared" si="18"/>
        <v>0</v>
      </c>
      <c r="L242" s="64">
        <f>D242</f>
        <v>0</v>
      </c>
      <c r="M242" s="65">
        <f>E242</f>
        <v>0</v>
      </c>
      <c r="N242" s="66">
        <f>ROUNDDOWN(IF(COUNT(O242:U242)=0,0,MIN(O242:U242)),0)</f>
        <v>0</v>
      </c>
      <c r="O242" s="67"/>
      <c r="P242" s="66"/>
      <c r="Q242" s="67"/>
      <c r="R242" s="67"/>
      <c r="S242" s="67"/>
      <c r="T242" s="67"/>
      <c r="U242" s="61" t="str">
        <f t="shared" si="19"/>
        <v/>
      </c>
      <c r="V242" s="66"/>
      <c r="W242" s="67"/>
      <c r="X242" s="67"/>
      <c r="Y242" s="67"/>
      <c r="Z242" s="68"/>
      <c r="AA242" s="62"/>
    </row>
    <row r="243" spans="1:27" ht="20.25" customHeight="1">
      <c r="A243" s="46"/>
      <c r="B243" s="47"/>
      <c r="C243" s="47"/>
      <c r="D243" s="79"/>
      <c r="E243" s="48"/>
      <c r="F243" s="49">
        <f t="shared" si="15"/>
        <v>0</v>
      </c>
      <c r="G243" s="49">
        <f t="shared" si="16"/>
        <v>0</v>
      </c>
      <c r="H243" s="80"/>
      <c r="I243" s="78">
        <f>TRUNC(F244*D243)</f>
        <v>0</v>
      </c>
      <c r="J243" s="51">
        <f t="shared" si="17"/>
        <v>0</v>
      </c>
      <c r="K243" s="51">
        <f t="shared" si="18"/>
        <v>0</v>
      </c>
      <c r="L243" s="52"/>
      <c r="M243" s="53"/>
      <c r="N243" s="54"/>
      <c r="O243" s="55"/>
      <c r="P243" s="54"/>
      <c r="Q243" s="55"/>
      <c r="R243" s="55"/>
      <c r="S243" s="55"/>
      <c r="T243" s="55"/>
      <c r="U243" s="49" t="str">
        <f t="shared" si="19"/>
        <v/>
      </c>
      <c r="V243" s="54"/>
      <c r="W243" s="55"/>
      <c r="X243" s="55"/>
      <c r="Y243" s="55"/>
      <c r="Z243" s="56"/>
      <c r="AA243" s="50"/>
    </row>
    <row r="244" spans="1:27" ht="20.25" customHeight="1">
      <c r="A244" s="57"/>
      <c r="B244" s="58"/>
      <c r="C244" s="58"/>
      <c r="D244" s="59"/>
      <c r="E244" s="60"/>
      <c r="F244" s="61">
        <f t="shared" si="15"/>
        <v>0</v>
      </c>
      <c r="G244" s="61">
        <f t="shared" si="16"/>
        <v>0</v>
      </c>
      <c r="H244" s="81"/>
      <c r="I244" s="78"/>
      <c r="J244" s="63">
        <f t="shared" si="17"/>
        <v>0</v>
      </c>
      <c r="K244" s="63">
        <f t="shared" si="18"/>
        <v>0</v>
      </c>
      <c r="L244" s="64">
        <f>D244</f>
        <v>0</v>
      </c>
      <c r="M244" s="65">
        <f>E244</f>
        <v>0</v>
      </c>
      <c r="N244" s="66">
        <f>ROUNDDOWN(IF(COUNT(O244:U244)=0,0,MIN(O244:U244)),0)</f>
        <v>0</v>
      </c>
      <c r="O244" s="67"/>
      <c r="P244" s="66"/>
      <c r="Q244" s="67"/>
      <c r="R244" s="67"/>
      <c r="S244" s="67"/>
      <c r="T244" s="67"/>
      <c r="U244" s="61" t="str">
        <f t="shared" si="19"/>
        <v/>
      </c>
      <c r="V244" s="66"/>
      <c r="W244" s="67"/>
      <c r="X244" s="67"/>
      <c r="Y244" s="67"/>
      <c r="Z244" s="68"/>
      <c r="AA244" s="62"/>
    </row>
    <row r="245" spans="1:27" ht="20.25" customHeight="1">
      <c r="A245" s="46"/>
      <c r="B245" s="47"/>
      <c r="C245" s="47"/>
      <c r="D245" s="79"/>
      <c r="E245" s="48"/>
      <c r="F245" s="49">
        <f t="shared" si="15"/>
        <v>0</v>
      </c>
      <c r="G245" s="49">
        <f t="shared" si="16"/>
        <v>0</v>
      </c>
      <c r="H245" s="80"/>
      <c r="I245" s="78">
        <f>TRUNC(F246*D245)</f>
        <v>0</v>
      </c>
      <c r="J245" s="51">
        <f t="shared" si="17"/>
        <v>0</v>
      </c>
      <c r="K245" s="51">
        <f t="shared" si="18"/>
        <v>0</v>
      </c>
      <c r="L245" s="52"/>
      <c r="M245" s="53"/>
      <c r="N245" s="54"/>
      <c r="O245" s="55"/>
      <c r="P245" s="54"/>
      <c r="Q245" s="55"/>
      <c r="R245" s="55"/>
      <c r="S245" s="55"/>
      <c r="T245" s="55"/>
      <c r="U245" s="49" t="str">
        <f t="shared" si="19"/>
        <v/>
      </c>
      <c r="V245" s="54"/>
      <c r="W245" s="55"/>
      <c r="X245" s="55"/>
      <c r="Y245" s="55"/>
      <c r="Z245" s="56"/>
      <c r="AA245" s="50"/>
    </row>
    <row r="246" spans="1:27" ht="20.25" customHeight="1">
      <c r="A246" s="57"/>
      <c r="B246" s="58"/>
      <c r="C246" s="58"/>
      <c r="D246" s="59"/>
      <c r="E246" s="60"/>
      <c r="F246" s="61">
        <f t="shared" si="15"/>
        <v>0</v>
      </c>
      <c r="G246" s="61">
        <f t="shared" si="16"/>
        <v>0</v>
      </c>
      <c r="H246" s="81"/>
      <c r="I246" s="78"/>
      <c r="J246" s="63">
        <f t="shared" si="17"/>
        <v>0</v>
      </c>
      <c r="K246" s="63">
        <f t="shared" si="18"/>
        <v>0</v>
      </c>
      <c r="L246" s="64">
        <f>D246</f>
        <v>0</v>
      </c>
      <c r="M246" s="65">
        <f>E246</f>
        <v>0</v>
      </c>
      <c r="N246" s="66">
        <f>ROUNDDOWN(IF(COUNT(O246:U246)=0,0,MIN(O246:U246)),0)</f>
        <v>0</v>
      </c>
      <c r="O246" s="67"/>
      <c r="P246" s="66"/>
      <c r="Q246" s="67"/>
      <c r="R246" s="67"/>
      <c r="S246" s="67"/>
      <c r="T246" s="67"/>
      <c r="U246" s="61" t="str">
        <f t="shared" si="19"/>
        <v/>
      </c>
      <c r="V246" s="66"/>
      <c r="W246" s="67"/>
      <c r="X246" s="67"/>
      <c r="Y246" s="67"/>
      <c r="Z246" s="68"/>
      <c r="AA246" s="62"/>
    </row>
    <row r="247" spans="1:27" ht="20.25" customHeight="1">
      <c r="A247" s="46"/>
      <c r="B247" s="47"/>
      <c r="C247" s="47"/>
      <c r="D247" s="79"/>
      <c r="E247" s="48"/>
      <c r="F247" s="49">
        <f t="shared" si="15"/>
        <v>0</v>
      </c>
      <c r="G247" s="49">
        <f t="shared" si="16"/>
        <v>0</v>
      </c>
      <c r="H247" s="80"/>
      <c r="I247" s="78">
        <f>TRUNC(F248*D247)</f>
        <v>0</v>
      </c>
      <c r="J247" s="51">
        <f t="shared" si="17"/>
        <v>0</v>
      </c>
      <c r="K247" s="51">
        <f t="shared" si="18"/>
        <v>0</v>
      </c>
      <c r="L247" s="52"/>
      <c r="M247" s="53"/>
      <c r="N247" s="54"/>
      <c r="O247" s="55"/>
      <c r="P247" s="54"/>
      <c r="Q247" s="55"/>
      <c r="R247" s="55"/>
      <c r="S247" s="55"/>
      <c r="T247" s="55"/>
      <c r="U247" s="49" t="str">
        <f t="shared" si="19"/>
        <v/>
      </c>
      <c r="V247" s="54"/>
      <c r="W247" s="55"/>
      <c r="X247" s="55"/>
      <c r="Y247" s="55"/>
      <c r="Z247" s="56"/>
      <c r="AA247" s="50"/>
    </row>
    <row r="248" spans="1:27" ht="20.25" customHeight="1">
      <c r="A248" s="57"/>
      <c r="B248" s="58"/>
      <c r="C248" s="58"/>
      <c r="D248" s="59"/>
      <c r="E248" s="60"/>
      <c r="F248" s="61">
        <f t="shared" si="15"/>
        <v>0</v>
      </c>
      <c r="G248" s="61">
        <f t="shared" si="16"/>
        <v>0</v>
      </c>
      <c r="H248" s="81"/>
      <c r="I248" s="78"/>
      <c r="J248" s="63">
        <f t="shared" si="17"/>
        <v>0</v>
      </c>
      <c r="K248" s="63">
        <f t="shared" si="18"/>
        <v>0</v>
      </c>
      <c r="L248" s="64">
        <f>D248</f>
        <v>0</v>
      </c>
      <c r="M248" s="65">
        <f>E248</f>
        <v>0</v>
      </c>
      <c r="N248" s="66">
        <f>ROUNDDOWN(IF(COUNT(O248:U248)=0,0,MIN(O248:U248)),0)</f>
        <v>0</v>
      </c>
      <c r="O248" s="67"/>
      <c r="P248" s="66"/>
      <c r="Q248" s="67"/>
      <c r="R248" s="67"/>
      <c r="S248" s="67"/>
      <c r="T248" s="67"/>
      <c r="U248" s="61" t="str">
        <f t="shared" si="19"/>
        <v/>
      </c>
      <c r="V248" s="66"/>
      <c r="W248" s="67"/>
      <c r="X248" s="67"/>
      <c r="Y248" s="67"/>
      <c r="Z248" s="68"/>
      <c r="AA248" s="62"/>
    </row>
    <row r="249" spans="1:27" ht="20.25" customHeight="1">
      <c r="A249" s="46"/>
      <c r="B249" s="47"/>
      <c r="C249" s="47"/>
      <c r="D249" s="79"/>
      <c r="E249" s="48"/>
      <c r="F249" s="49">
        <f t="shared" si="15"/>
        <v>0</v>
      </c>
      <c r="G249" s="49">
        <f t="shared" si="16"/>
        <v>0</v>
      </c>
      <c r="H249" s="80"/>
      <c r="I249" s="78">
        <f>TRUNC(F250*D249)</f>
        <v>0</v>
      </c>
      <c r="J249" s="51">
        <f t="shared" si="17"/>
        <v>0</v>
      </c>
      <c r="K249" s="51">
        <f t="shared" si="18"/>
        <v>0</v>
      </c>
      <c r="L249" s="52"/>
      <c r="M249" s="53"/>
      <c r="N249" s="54"/>
      <c r="O249" s="55"/>
      <c r="P249" s="54"/>
      <c r="Q249" s="55"/>
      <c r="R249" s="55"/>
      <c r="S249" s="55"/>
      <c r="T249" s="55"/>
      <c r="U249" s="49" t="str">
        <f t="shared" si="19"/>
        <v/>
      </c>
      <c r="V249" s="54"/>
      <c r="W249" s="55"/>
      <c r="X249" s="55"/>
      <c r="Y249" s="55"/>
      <c r="Z249" s="56"/>
      <c r="AA249" s="50"/>
    </row>
    <row r="250" spans="1:27" ht="20.25" customHeight="1">
      <c r="A250" s="57"/>
      <c r="B250" s="58"/>
      <c r="C250" s="58"/>
      <c r="D250" s="59"/>
      <c r="E250" s="60"/>
      <c r="F250" s="61">
        <f t="shared" si="15"/>
        <v>0</v>
      </c>
      <c r="G250" s="61">
        <f t="shared" si="16"/>
        <v>0</v>
      </c>
      <c r="H250" s="81"/>
      <c r="I250" s="78"/>
      <c r="J250" s="63">
        <f t="shared" si="17"/>
        <v>0</v>
      </c>
      <c r="K250" s="63">
        <f t="shared" si="18"/>
        <v>0</v>
      </c>
      <c r="L250" s="64">
        <f>D250</f>
        <v>0</v>
      </c>
      <c r="M250" s="65">
        <f>E250</f>
        <v>0</v>
      </c>
      <c r="N250" s="66">
        <f>ROUNDDOWN(IF(COUNT(O250:U250)=0,0,MIN(O250:U250)),0)</f>
        <v>0</v>
      </c>
      <c r="O250" s="67"/>
      <c r="P250" s="66"/>
      <c r="Q250" s="67"/>
      <c r="R250" s="67"/>
      <c r="S250" s="67"/>
      <c r="T250" s="67"/>
      <c r="U250" s="61" t="str">
        <f t="shared" si="19"/>
        <v/>
      </c>
      <c r="V250" s="66"/>
      <c r="W250" s="67"/>
      <c r="X250" s="67"/>
      <c r="Y250" s="67"/>
      <c r="Z250" s="68"/>
      <c r="AA250" s="62"/>
    </row>
    <row r="251" spans="1:27" ht="20.25" customHeight="1">
      <c r="A251" s="46"/>
      <c r="B251" s="47"/>
      <c r="C251" s="47"/>
      <c r="D251" s="79"/>
      <c r="E251" s="48"/>
      <c r="F251" s="49">
        <f t="shared" si="15"/>
        <v>0</v>
      </c>
      <c r="G251" s="49">
        <f t="shared" si="16"/>
        <v>0</v>
      </c>
      <c r="H251" s="80"/>
      <c r="I251" s="78">
        <f>TRUNC(F252*D251)</f>
        <v>0</v>
      </c>
      <c r="J251" s="51">
        <f t="shared" si="17"/>
        <v>0</v>
      </c>
      <c r="K251" s="51">
        <f t="shared" si="18"/>
        <v>0</v>
      </c>
      <c r="L251" s="52"/>
      <c r="M251" s="53"/>
      <c r="N251" s="54"/>
      <c r="O251" s="55"/>
      <c r="P251" s="54"/>
      <c r="Q251" s="55"/>
      <c r="R251" s="55"/>
      <c r="S251" s="55"/>
      <c r="T251" s="55"/>
      <c r="U251" s="49" t="str">
        <f t="shared" si="19"/>
        <v/>
      </c>
      <c r="V251" s="54"/>
      <c r="W251" s="55"/>
      <c r="X251" s="55"/>
      <c r="Y251" s="55"/>
      <c r="Z251" s="56"/>
      <c r="AA251" s="50"/>
    </row>
    <row r="252" spans="1:27" ht="20.25" customHeight="1">
      <c r="A252" s="57"/>
      <c r="B252" s="58"/>
      <c r="C252" s="58"/>
      <c r="D252" s="59"/>
      <c r="E252" s="60"/>
      <c r="F252" s="61">
        <f t="shared" si="15"/>
        <v>0</v>
      </c>
      <c r="G252" s="61">
        <f t="shared" si="16"/>
        <v>0</v>
      </c>
      <c r="H252" s="81"/>
      <c r="I252" s="78"/>
      <c r="J252" s="63">
        <f t="shared" si="17"/>
        <v>0</v>
      </c>
      <c r="K252" s="63">
        <f t="shared" si="18"/>
        <v>0</v>
      </c>
      <c r="L252" s="64">
        <f>D252</f>
        <v>0</v>
      </c>
      <c r="M252" s="65">
        <f>E252</f>
        <v>0</v>
      </c>
      <c r="N252" s="66">
        <f>ROUNDDOWN(IF(COUNT(O252:U252)=0,0,MIN(O252:U252)),0)</f>
        <v>0</v>
      </c>
      <c r="O252" s="67"/>
      <c r="P252" s="66"/>
      <c r="Q252" s="67"/>
      <c r="R252" s="67"/>
      <c r="S252" s="67"/>
      <c r="T252" s="67"/>
      <c r="U252" s="61" t="str">
        <f t="shared" si="19"/>
        <v/>
      </c>
      <c r="V252" s="66"/>
      <c r="W252" s="67"/>
      <c r="X252" s="67"/>
      <c r="Y252" s="67"/>
      <c r="Z252" s="68"/>
      <c r="AA252" s="62"/>
    </row>
    <row r="253" spans="1:27" ht="20.25" customHeight="1">
      <c r="A253" s="46"/>
      <c r="B253" s="47"/>
      <c r="C253" s="47"/>
      <c r="D253" s="79"/>
      <c r="E253" s="48"/>
      <c r="F253" s="49">
        <f t="shared" si="15"/>
        <v>0</v>
      </c>
      <c r="G253" s="49">
        <f t="shared" si="16"/>
        <v>0</v>
      </c>
      <c r="H253" s="80"/>
      <c r="I253" s="78">
        <f>TRUNC(F254*D253)</f>
        <v>0</v>
      </c>
      <c r="J253" s="51">
        <f t="shared" si="17"/>
        <v>0</v>
      </c>
      <c r="K253" s="51">
        <f t="shared" si="18"/>
        <v>0</v>
      </c>
      <c r="L253" s="52"/>
      <c r="M253" s="53"/>
      <c r="N253" s="54"/>
      <c r="O253" s="55"/>
      <c r="P253" s="54"/>
      <c r="Q253" s="55"/>
      <c r="R253" s="55"/>
      <c r="S253" s="55"/>
      <c r="T253" s="55"/>
      <c r="U253" s="49" t="str">
        <f t="shared" si="19"/>
        <v/>
      </c>
      <c r="V253" s="54"/>
      <c r="W253" s="55"/>
      <c r="X253" s="55"/>
      <c r="Y253" s="55"/>
      <c r="Z253" s="56"/>
      <c r="AA253" s="50"/>
    </row>
    <row r="254" spans="1:27" ht="20.25" customHeight="1">
      <c r="A254" s="57"/>
      <c r="B254" s="58"/>
      <c r="C254" s="58"/>
      <c r="D254" s="59"/>
      <c r="E254" s="60"/>
      <c r="F254" s="61">
        <f t="shared" si="15"/>
        <v>0</v>
      </c>
      <c r="G254" s="61">
        <f t="shared" si="16"/>
        <v>0</v>
      </c>
      <c r="H254" s="81"/>
      <c r="I254" s="78"/>
      <c r="J254" s="63">
        <f t="shared" si="17"/>
        <v>0</v>
      </c>
      <c r="K254" s="63">
        <f t="shared" si="18"/>
        <v>0</v>
      </c>
      <c r="L254" s="64">
        <f>D254</f>
        <v>0</v>
      </c>
      <c r="M254" s="65">
        <f>E254</f>
        <v>0</v>
      </c>
      <c r="N254" s="66">
        <f>ROUNDDOWN(IF(COUNT(O254:U254)=0,0,MIN(O254:U254)),0)</f>
        <v>0</v>
      </c>
      <c r="O254" s="67"/>
      <c r="P254" s="66"/>
      <c r="Q254" s="67"/>
      <c r="R254" s="67"/>
      <c r="S254" s="67"/>
      <c r="T254" s="67"/>
      <c r="U254" s="61" t="str">
        <f t="shared" si="19"/>
        <v/>
      </c>
      <c r="V254" s="66"/>
      <c r="W254" s="67"/>
      <c r="X254" s="67"/>
      <c r="Y254" s="67"/>
      <c r="Z254" s="68"/>
      <c r="AA254" s="62"/>
    </row>
    <row r="255" spans="1:27" ht="20.25" customHeight="1">
      <c r="A255" s="46"/>
      <c r="B255" s="47"/>
      <c r="C255" s="47"/>
      <c r="D255" s="79"/>
      <c r="E255" s="48"/>
      <c r="F255" s="49">
        <f t="shared" si="15"/>
        <v>0</v>
      </c>
      <c r="G255" s="49">
        <f t="shared" si="16"/>
        <v>0</v>
      </c>
      <c r="H255" s="80"/>
      <c r="I255" s="78">
        <f>TRUNC(F256*D255)</f>
        <v>0</v>
      </c>
      <c r="J255" s="51">
        <f t="shared" si="17"/>
        <v>0</v>
      </c>
      <c r="K255" s="51">
        <f t="shared" si="18"/>
        <v>0</v>
      </c>
      <c r="L255" s="52"/>
      <c r="M255" s="53"/>
      <c r="N255" s="54"/>
      <c r="O255" s="55"/>
      <c r="P255" s="54"/>
      <c r="Q255" s="55"/>
      <c r="R255" s="55"/>
      <c r="S255" s="55"/>
      <c r="T255" s="55"/>
      <c r="U255" s="49" t="str">
        <f t="shared" si="19"/>
        <v/>
      </c>
      <c r="V255" s="54"/>
      <c r="W255" s="55"/>
      <c r="X255" s="55"/>
      <c r="Y255" s="55"/>
      <c r="Z255" s="56"/>
      <c r="AA255" s="50"/>
    </row>
    <row r="256" spans="1:27" ht="20.25" customHeight="1">
      <c r="A256" s="57"/>
      <c r="B256" s="58"/>
      <c r="C256" s="58"/>
      <c r="D256" s="59"/>
      <c r="E256" s="60"/>
      <c r="F256" s="61">
        <f t="shared" si="15"/>
        <v>0</v>
      </c>
      <c r="G256" s="61">
        <f t="shared" si="16"/>
        <v>0</v>
      </c>
      <c r="H256" s="81"/>
      <c r="I256" s="78"/>
      <c r="J256" s="63">
        <f t="shared" si="17"/>
        <v>0</v>
      </c>
      <c r="K256" s="63">
        <f t="shared" si="18"/>
        <v>0</v>
      </c>
      <c r="L256" s="64">
        <f>D256</f>
        <v>0</v>
      </c>
      <c r="M256" s="65">
        <f>E256</f>
        <v>0</v>
      </c>
      <c r="N256" s="66">
        <f>ROUNDDOWN(IF(COUNT(O256:U256)=0,0,MIN(O256:U256)),0)</f>
        <v>0</v>
      </c>
      <c r="O256" s="67"/>
      <c r="P256" s="66"/>
      <c r="Q256" s="67"/>
      <c r="R256" s="67"/>
      <c r="S256" s="67"/>
      <c r="T256" s="67"/>
      <c r="U256" s="61" t="str">
        <f t="shared" si="19"/>
        <v/>
      </c>
      <c r="V256" s="66"/>
      <c r="W256" s="67"/>
      <c r="X256" s="67"/>
      <c r="Y256" s="67"/>
      <c r="Z256" s="68"/>
      <c r="AA256" s="62"/>
    </row>
    <row r="257" spans="1:27" ht="20.25" customHeight="1">
      <c r="A257" s="46"/>
      <c r="B257" s="47"/>
      <c r="C257" s="47"/>
      <c r="D257" s="79"/>
      <c r="E257" s="48"/>
      <c r="F257" s="49">
        <f t="shared" si="15"/>
        <v>0</v>
      </c>
      <c r="G257" s="49">
        <f t="shared" si="16"/>
        <v>0</v>
      </c>
      <c r="H257" s="80"/>
      <c r="I257" s="78">
        <f>TRUNC(F258*D257)</f>
        <v>0</v>
      </c>
      <c r="J257" s="51">
        <f t="shared" si="17"/>
        <v>0</v>
      </c>
      <c r="K257" s="51">
        <f t="shared" si="18"/>
        <v>0</v>
      </c>
      <c r="L257" s="52"/>
      <c r="M257" s="53"/>
      <c r="N257" s="54"/>
      <c r="O257" s="55"/>
      <c r="P257" s="54"/>
      <c r="Q257" s="55"/>
      <c r="R257" s="55"/>
      <c r="S257" s="55"/>
      <c r="T257" s="55"/>
      <c r="U257" s="49" t="str">
        <f t="shared" si="19"/>
        <v/>
      </c>
      <c r="V257" s="54"/>
      <c r="W257" s="55"/>
      <c r="X257" s="55"/>
      <c r="Y257" s="55"/>
      <c r="Z257" s="56"/>
      <c r="AA257" s="50"/>
    </row>
    <row r="258" spans="1:27" ht="20.25" customHeight="1">
      <c r="A258" s="57"/>
      <c r="B258" s="58"/>
      <c r="C258" s="58"/>
      <c r="D258" s="59"/>
      <c r="E258" s="60"/>
      <c r="F258" s="61">
        <f t="shared" si="15"/>
        <v>0</v>
      </c>
      <c r="G258" s="61">
        <f t="shared" si="16"/>
        <v>0</v>
      </c>
      <c r="H258" s="81"/>
      <c r="I258" s="78"/>
      <c r="J258" s="63">
        <f t="shared" si="17"/>
        <v>0</v>
      </c>
      <c r="K258" s="63">
        <f t="shared" si="18"/>
        <v>0</v>
      </c>
      <c r="L258" s="64">
        <f>D258</f>
        <v>0</v>
      </c>
      <c r="M258" s="65">
        <f>E258</f>
        <v>0</v>
      </c>
      <c r="N258" s="66">
        <f>ROUNDDOWN(IF(COUNT(O258:U258)=0,0,MIN(O258:U258)),0)</f>
        <v>0</v>
      </c>
      <c r="O258" s="67"/>
      <c r="P258" s="66"/>
      <c r="Q258" s="67"/>
      <c r="R258" s="67"/>
      <c r="S258" s="67"/>
      <c r="T258" s="67"/>
      <c r="U258" s="61" t="str">
        <f t="shared" si="19"/>
        <v/>
      </c>
      <c r="V258" s="66"/>
      <c r="W258" s="67"/>
      <c r="X258" s="67"/>
      <c r="Y258" s="67"/>
      <c r="Z258" s="68"/>
      <c r="AA258" s="62"/>
    </row>
    <row r="259" spans="1:27" ht="20.25" customHeight="1">
      <c r="A259" s="46"/>
      <c r="B259" s="47"/>
      <c r="C259" s="47"/>
      <c r="D259" s="79"/>
      <c r="E259" s="48"/>
      <c r="F259" s="49">
        <f t="shared" ref="F259:F322" si="20">(N259)</f>
        <v>0</v>
      </c>
      <c r="G259" s="49">
        <f t="shared" ref="G259:G322" si="21">TRUNC(F259*D259)</f>
        <v>0</v>
      </c>
      <c r="H259" s="80"/>
      <c r="I259" s="78">
        <f>TRUNC(F260*D259)</f>
        <v>0</v>
      </c>
      <c r="J259" s="51">
        <f t="shared" ref="J259:J322" si="22">(B259)</f>
        <v>0</v>
      </c>
      <c r="K259" s="51">
        <f t="shared" ref="K259:K322" si="23">(C259)</f>
        <v>0</v>
      </c>
      <c r="L259" s="52"/>
      <c r="M259" s="53"/>
      <c r="N259" s="54"/>
      <c r="O259" s="55"/>
      <c r="P259" s="54"/>
      <c r="Q259" s="55"/>
      <c r="R259" s="55"/>
      <c r="S259" s="55"/>
      <c r="T259" s="55"/>
      <c r="U259" s="49" t="str">
        <f t="shared" ref="U259:U322" si="24">IF(COUNT(V259:Y259)=0,"",MIN(V259:Y259)*Z259)</f>
        <v/>
      </c>
      <c r="V259" s="54"/>
      <c r="W259" s="55"/>
      <c r="X259" s="55"/>
      <c r="Y259" s="55"/>
      <c r="Z259" s="56"/>
      <c r="AA259" s="50"/>
    </row>
    <row r="260" spans="1:27" ht="20.25" customHeight="1">
      <c r="A260" s="57"/>
      <c r="B260" s="58"/>
      <c r="C260" s="58"/>
      <c r="D260" s="59"/>
      <c r="E260" s="60"/>
      <c r="F260" s="61">
        <f t="shared" si="20"/>
        <v>0</v>
      </c>
      <c r="G260" s="61">
        <f t="shared" si="21"/>
        <v>0</v>
      </c>
      <c r="H260" s="81"/>
      <c r="I260" s="78"/>
      <c r="J260" s="63">
        <f t="shared" si="22"/>
        <v>0</v>
      </c>
      <c r="K260" s="63">
        <f t="shared" si="23"/>
        <v>0</v>
      </c>
      <c r="L260" s="64">
        <f>D260</f>
        <v>0</v>
      </c>
      <c r="M260" s="65">
        <f>E260</f>
        <v>0</v>
      </c>
      <c r="N260" s="66">
        <f>ROUNDDOWN(IF(COUNT(O260:U260)=0,0,MIN(O260:U260)),0)</f>
        <v>0</v>
      </c>
      <c r="O260" s="67"/>
      <c r="P260" s="66"/>
      <c r="Q260" s="67"/>
      <c r="R260" s="67"/>
      <c r="S260" s="67"/>
      <c r="T260" s="67"/>
      <c r="U260" s="61" t="str">
        <f t="shared" si="24"/>
        <v/>
      </c>
      <c r="V260" s="66"/>
      <c r="W260" s="67"/>
      <c r="X260" s="67"/>
      <c r="Y260" s="67"/>
      <c r="Z260" s="68"/>
      <c r="AA260" s="62"/>
    </row>
    <row r="261" spans="1:27" ht="20.25" customHeight="1">
      <c r="A261" s="46"/>
      <c r="B261" s="47"/>
      <c r="C261" s="47"/>
      <c r="D261" s="79"/>
      <c r="E261" s="48"/>
      <c r="F261" s="49">
        <f t="shared" si="20"/>
        <v>0</v>
      </c>
      <c r="G261" s="49">
        <f t="shared" si="21"/>
        <v>0</v>
      </c>
      <c r="H261" s="80"/>
      <c r="I261" s="78">
        <f>TRUNC(F262*D261)</f>
        <v>0</v>
      </c>
      <c r="J261" s="51">
        <f t="shared" si="22"/>
        <v>0</v>
      </c>
      <c r="K261" s="51">
        <f t="shared" si="23"/>
        <v>0</v>
      </c>
      <c r="L261" s="52"/>
      <c r="M261" s="53"/>
      <c r="N261" s="54"/>
      <c r="O261" s="55"/>
      <c r="P261" s="54"/>
      <c r="Q261" s="55"/>
      <c r="R261" s="55"/>
      <c r="S261" s="55"/>
      <c r="T261" s="55"/>
      <c r="U261" s="49" t="str">
        <f t="shared" si="24"/>
        <v/>
      </c>
      <c r="V261" s="54"/>
      <c r="W261" s="55"/>
      <c r="X261" s="55"/>
      <c r="Y261" s="55"/>
      <c r="Z261" s="56"/>
      <c r="AA261" s="50"/>
    </row>
    <row r="262" spans="1:27" ht="20.25" customHeight="1">
      <c r="A262" s="57"/>
      <c r="B262" s="58"/>
      <c r="C262" s="58"/>
      <c r="D262" s="59"/>
      <c r="E262" s="60"/>
      <c r="F262" s="61">
        <f t="shared" si="20"/>
        <v>0</v>
      </c>
      <c r="G262" s="61">
        <f t="shared" si="21"/>
        <v>0</v>
      </c>
      <c r="H262" s="81"/>
      <c r="I262" s="78"/>
      <c r="J262" s="63">
        <f t="shared" si="22"/>
        <v>0</v>
      </c>
      <c r="K262" s="63">
        <f t="shared" si="23"/>
        <v>0</v>
      </c>
      <c r="L262" s="64">
        <f>D262</f>
        <v>0</v>
      </c>
      <c r="M262" s="65">
        <f>E262</f>
        <v>0</v>
      </c>
      <c r="N262" s="66">
        <f>ROUNDDOWN(IF(COUNT(O262:U262)=0,0,MIN(O262:U262)),0)</f>
        <v>0</v>
      </c>
      <c r="O262" s="67"/>
      <c r="P262" s="66"/>
      <c r="Q262" s="67"/>
      <c r="R262" s="67"/>
      <c r="S262" s="67"/>
      <c r="T262" s="67"/>
      <c r="U262" s="61" t="str">
        <f t="shared" si="24"/>
        <v/>
      </c>
      <c r="V262" s="66"/>
      <c r="W262" s="67"/>
      <c r="X262" s="67"/>
      <c r="Y262" s="67"/>
      <c r="Z262" s="68"/>
      <c r="AA262" s="62"/>
    </row>
    <row r="263" spans="1:27" ht="20.25" customHeight="1">
      <c r="A263" s="46"/>
      <c r="B263" s="47"/>
      <c r="C263" s="47"/>
      <c r="D263" s="79"/>
      <c r="E263" s="48"/>
      <c r="F263" s="49">
        <f t="shared" si="20"/>
        <v>0</v>
      </c>
      <c r="G263" s="49">
        <f t="shared" si="21"/>
        <v>0</v>
      </c>
      <c r="H263" s="80"/>
      <c r="I263" s="78">
        <f>TRUNC(F264*D263)</f>
        <v>0</v>
      </c>
      <c r="J263" s="51">
        <f t="shared" si="22"/>
        <v>0</v>
      </c>
      <c r="K263" s="51">
        <f t="shared" si="23"/>
        <v>0</v>
      </c>
      <c r="L263" s="52"/>
      <c r="M263" s="53"/>
      <c r="N263" s="54"/>
      <c r="O263" s="55"/>
      <c r="P263" s="54"/>
      <c r="Q263" s="55"/>
      <c r="R263" s="55"/>
      <c r="S263" s="55"/>
      <c r="T263" s="55"/>
      <c r="U263" s="49" t="str">
        <f t="shared" si="24"/>
        <v/>
      </c>
      <c r="V263" s="54"/>
      <c r="W263" s="55"/>
      <c r="X263" s="55"/>
      <c r="Y263" s="55"/>
      <c r="Z263" s="56"/>
      <c r="AA263" s="50"/>
    </row>
    <row r="264" spans="1:27" ht="20.25" customHeight="1">
      <c r="A264" s="57"/>
      <c r="B264" s="58"/>
      <c r="C264" s="58"/>
      <c r="D264" s="59"/>
      <c r="E264" s="60"/>
      <c r="F264" s="61">
        <f t="shared" si="20"/>
        <v>0</v>
      </c>
      <c r="G264" s="61">
        <f t="shared" si="21"/>
        <v>0</v>
      </c>
      <c r="H264" s="81"/>
      <c r="I264" s="78"/>
      <c r="J264" s="63">
        <f t="shared" si="22"/>
        <v>0</v>
      </c>
      <c r="K264" s="63">
        <f t="shared" si="23"/>
        <v>0</v>
      </c>
      <c r="L264" s="64">
        <f>D264</f>
        <v>0</v>
      </c>
      <c r="M264" s="65">
        <f>E264</f>
        <v>0</v>
      </c>
      <c r="N264" s="66">
        <f>ROUNDDOWN(IF(COUNT(O264:U264)=0,0,MIN(O264:U264)),0)</f>
        <v>0</v>
      </c>
      <c r="O264" s="67"/>
      <c r="P264" s="66"/>
      <c r="Q264" s="67"/>
      <c r="R264" s="67"/>
      <c r="S264" s="67"/>
      <c r="T264" s="67"/>
      <c r="U264" s="61" t="str">
        <f t="shared" si="24"/>
        <v/>
      </c>
      <c r="V264" s="66"/>
      <c r="W264" s="67"/>
      <c r="X264" s="67"/>
      <c r="Y264" s="67"/>
      <c r="Z264" s="68"/>
      <c r="AA264" s="62"/>
    </row>
    <row r="265" spans="1:27" ht="20.25" customHeight="1">
      <c r="A265" s="46"/>
      <c r="B265" s="47"/>
      <c r="C265" s="47"/>
      <c r="D265" s="79"/>
      <c r="E265" s="48"/>
      <c r="F265" s="49">
        <f t="shared" si="20"/>
        <v>0</v>
      </c>
      <c r="G265" s="49">
        <f t="shared" si="21"/>
        <v>0</v>
      </c>
      <c r="H265" s="80"/>
      <c r="I265" s="78">
        <f>TRUNC(F266*D265)</f>
        <v>0</v>
      </c>
      <c r="J265" s="51">
        <f t="shared" si="22"/>
        <v>0</v>
      </c>
      <c r="K265" s="51">
        <f t="shared" si="23"/>
        <v>0</v>
      </c>
      <c r="L265" s="52"/>
      <c r="M265" s="53"/>
      <c r="N265" s="54"/>
      <c r="O265" s="55"/>
      <c r="P265" s="54"/>
      <c r="Q265" s="55"/>
      <c r="R265" s="55"/>
      <c r="S265" s="55"/>
      <c r="T265" s="55"/>
      <c r="U265" s="49" t="str">
        <f t="shared" si="24"/>
        <v/>
      </c>
      <c r="V265" s="54"/>
      <c r="W265" s="55"/>
      <c r="X265" s="55"/>
      <c r="Y265" s="55"/>
      <c r="Z265" s="56"/>
      <c r="AA265" s="50"/>
    </row>
    <row r="266" spans="1:27" ht="20.25" customHeight="1">
      <c r="A266" s="57"/>
      <c r="B266" s="58"/>
      <c r="C266" s="58"/>
      <c r="D266" s="59"/>
      <c r="E266" s="60"/>
      <c r="F266" s="61">
        <f t="shared" si="20"/>
        <v>0</v>
      </c>
      <c r="G266" s="61">
        <f t="shared" si="21"/>
        <v>0</v>
      </c>
      <c r="H266" s="81"/>
      <c r="I266" s="78"/>
      <c r="J266" s="63">
        <f t="shared" si="22"/>
        <v>0</v>
      </c>
      <c r="K266" s="63">
        <f t="shared" si="23"/>
        <v>0</v>
      </c>
      <c r="L266" s="64">
        <f>D266</f>
        <v>0</v>
      </c>
      <c r="M266" s="65">
        <f>E266</f>
        <v>0</v>
      </c>
      <c r="N266" s="66">
        <f>ROUNDDOWN(IF(COUNT(O266:U266)=0,0,MIN(O266:U266)),0)</f>
        <v>0</v>
      </c>
      <c r="O266" s="67"/>
      <c r="P266" s="66"/>
      <c r="Q266" s="67"/>
      <c r="R266" s="67"/>
      <c r="S266" s="67"/>
      <c r="T266" s="67"/>
      <c r="U266" s="61" t="str">
        <f t="shared" si="24"/>
        <v/>
      </c>
      <c r="V266" s="66"/>
      <c r="W266" s="67"/>
      <c r="X266" s="67"/>
      <c r="Y266" s="67"/>
      <c r="Z266" s="68"/>
      <c r="AA266" s="62"/>
    </row>
    <row r="267" spans="1:27" ht="20.25" customHeight="1">
      <c r="A267" s="46"/>
      <c r="B267" s="47"/>
      <c r="C267" s="47"/>
      <c r="D267" s="79"/>
      <c r="E267" s="48"/>
      <c r="F267" s="49">
        <f t="shared" si="20"/>
        <v>0</v>
      </c>
      <c r="G267" s="49">
        <f t="shared" si="21"/>
        <v>0</v>
      </c>
      <c r="H267" s="80"/>
      <c r="I267" s="78">
        <f>TRUNC(F268*D267)</f>
        <v>0</v>
      </c>
      <c r="J267" s="51">
        <f t="shared" si="22"/>
        <v>0</v>
      </c>
      <c r="K267" s="51">
        <f t="shared" si="23"/>
        <v>0</v>
      </c>
      <c r="L267" s="52"/>
      <c r="M267" s="53"/>
      <c r="N267" s="54"/>
      <c r="O267" s="55"/>
      <c r="P267" s="54"/>
      <c r="Q267" s="55"/>
      <c r="R267" s="55"/>
      <c r="S267" s="55"/>
      <c r="T267" s="55"/>
      <c r="U267" s="49" t="str">
        <f t="shared" si="24"/>
        <v/>
      </c>
      <c r="V267" s="54"/>
      <c r="W267" s="55"/>
      <c r="X267" s="55"/>
      <c r="Y267" s="55"/>
      <c r="Z267" s="56"/>
      <c r="AA267" s="50"/>
    </row>
    <row r="268" spans="1:27" ht="20.25" customHeight="1">
      <c r="A268" s="57"/>
      <c r="B268" s="58"/>
      <c r="C268" s="58"/>
      <c r="D268" s="59"/>
      <c r="E268" s="60"/>
      <c r="F268" s="61">
        <f t="shared" si="20"/>
        <v>0</v>
      </c>
      <c r="G268" s="61">
        <f t="shared" si="21"/>
        <v>0</v>
      </c>
      <c r="H268" s="81"/>
      <c r="I268" s="78"/>
      <c r="J268" s="63">
        <f t="shared" si="22"/>
        <v>0</v>
      </c>
      <c r="K268" s="63">
        <f t="shared" si="23"/>
        <v>0</v>
      </c>
      <c r="L268" s="64">
        <f>D268</f>
        <v>0</v>
      </c>
      <c r="M268" s="65">
        <f>E268</f>
        <v>0</v>
      </c>
      <c r="N268" s="66">
        <f>ROUNDDOWN(IF(COUNT(O268:U268)=0,0,MIN(O268:U268)),0)</f>
        <v>0</v>
      </c>
      <c r="O268" s="67"/>
      <c r="P268" s="66"/>
      <c r="Q268" s="67"/>
      <c r="R268" s="67"/>
      <c r="S268" s="67"/>
      <c r="T268" s="67"/>
      <c r="U268" s="61" t="str">
        <f t="shared" si="24"/>
        <v/>
      </c>
      <c r="V268" s="66"/>
      <c r="W268" s="67"/>
      <c r="X268" s="67"/>
      <c r="Y268" s="67"/>
      <c r="Z268" s="68"/>
      <c r="AA268" s="62"/>
    </row>
    <row r="269" spans="1:27" ht="20.25" customHeight="1">
      <c r="A269" s="46"/>
      <c r="B269" s="47"/>
      <c r="C269" s="47"/>
      <c r="D269" s="79"/>
      <c r="E269" s="48"/>
      <c r="F269" s="49">
        <f t="shared" si="20"/>
        <v>0</v>
      </c>
      <c r="G269" s="49">
        <f t="shared" si="21"/>
        <v>0</v>
      </c>
      <c r="H269" s="80"/>
      <c r="I269" s="78">
        <f>TRUNC(F270*D269)</f>
        <v>0</v>
      </c>
      <c r="J269" s="51">
        <f t="shared" si="22"/>
        <v>0</v>
      </c>
      <c r="K269" s="51">
        <f t="shared" si="23"/>
        <v>0</v>
      </c>
      <c r="L269" s="52"/>
      <c r="M269" s="53"/>
      <c r="N269" s="54"/>
      <c r="O269" s="55"/>
      <c r="P269" s="54"/>
      <c r="Q269" s="55"/>
      <c r="R269" s="55"/>
      <c r="S269" s="55"/>
      <c r="T269" s="55"/>
      <c r="U269" s="49" t="str">
        <f t="shared" si="24"/>
        <v/>
      </c>
      <c r="V269" s="54"/>
      <c r="W269" s="55"/>
      <c r="X269" s="55"/>
      <c r="Y269" s="55"/>
      <c r="Z269" s="56"/>
      <c r="AA269" s="50"/>
    </row>
    <row r="270" spans="1:27" ht="20.25" customHeight="1">
      <c r="A270" s="57"/>
      <c r="B270" s="58"/>
      <c r="C270" s="58"/>
      <c r="D270" s="59"/>
      <c r="E270" s="60"/>
      <c r="F270" s="61">
        <f t="shared" si="20"/>
        <v>0</v>
      </c>
      <c r="G270" s="61">
        <f t="shared" si="21"/>
        <v>0</v>
      </c>
      <c r="H270" s="81"/>
      <c r="I270" s="78"/>
      <c r="J270" s="63">
        <f t="shared" si="22"/>
        <v>0</v>
      </c>
      <c r="K270" s="63">
        <f t="shared" si="23"/>
        <v>0</v>
      </c>
      <c r="L270" s="64">
        <f>D270</f>
        <v>0</v>
      </c>
      <c r="M270" s="65">
        <f>E270</f>
        <v>0</v>
      </c>
      <c r="N270" s="66">
        <f>ROUNDDOWN(IF(COUNT(O270:U270)=0,0,MIN(O270:U270)),0)</f>
        <v>0</v>
      </c>
      <c r="O270" s="67"/>
      <c r="P270" s="66"/>
      <c r="Q270" s="67"/>
      <c r="R270" s="67"/>
      <c r="S270" s="67"/>
      <c r="T270" s="67"/>
      <c r="U270" s="61" t="str">
        <f t="shared" si="24"/>
        <v/>
      </c>
      <c r="V270" s="66"/>
      <c r="W270" s="67"/>
      <c r="X270" s="67"/>
      <c r="Y270" s="67"/>
      <c r="Z270" s="68"/>
      <c r="AA270" s="62"/>
    </row>
    <row r="271" spans="1:27" ht="20.25" customHeight="1">
      <c r="A271" s="46"/>
      <c r="B271" s="47"/>
      <c r="C271" s="47"/>
      <c r="D271" s="79"/>
      <c r="E271" s="48"/>
      <c r="F271" s="49">
        <f t="shared" si="20"/>
        <v>0</v>
      </c>
      <c r="G271" s="49">
        <f t="shared" si="21"/>
        <v>0</v>
      </c>
      <c r="H271" s="80"/>
      <c r="I271" s="78">
        <f>TRUNC(F272*D271)</f>
        <v>0</v>
      </c>
      <c r="J271" s="51">
        <f t="shared" si="22"/>
        <v>0</v>
      </c>
      <c r="K271" s="51">
        <f t="shared" si="23"/>
        <v>0</v>
      </c>
      <c r="L271" s="52"/>
      <c r="M271" s="53"/>
      <c r="N271" s="54"/>
      <c r="O271" s="55"/>
      <c r="P271" s="54"/>
      <c r="Q271" s="55"/>
      <c r="R271" s="55"/>
      <c r="S271" s="55"/>
      <c r="T271" s="55"/>
      <c r="U271" s="49" t="str">
        <f t="shared" si="24"/>
        <v/>
      </c>
      <c r="V271" s="54"/>
      <c r="W271" s="55"/>
      <c r="X271" s="55"/>
      <c r="Y271" s="55"/>
      <c r="Z271" s="56"/>
      <c r="AA271" s="50"/>
    </row>
    <row r="272" spans="1:27" ht="20.25" customHeight="1">
      <c r="A272" s="57"/>
      <c r="B272" s="58"/>
      <c r="C272" s="58"/>
      <c r="D272" s="59"/>
      <c r="E272" s="60"/>
      <c r="F272" s="61">
        <f t="shared" si="20"/>
        <v>0</v>
      </c>
      <c r="G272" s="61">
        <f t="shared" si="21"/>
        <v>0</v>
      </c>
      <c r="H272" s="81"/>
      <c r="I272" s="78"/>
      <c r="J272" s="63">
        <f t="shared" si="22"/>
        <v>0</v>
      </c>
      <c r="K272" s="63">
        <f t="shared" si="23"/>
        <v>0</v>
      </c>
      <c r="L272" s="64">
        <f>D272</f>
        <v>0</v>
      </c>
      <c r="M272" s="65">
        <f>E272</f>
        <v>0</v>
      </c>
      <c r="N272" s="66">
        <f>ROUNDDOWN(IF(COUNT(O272:U272)=0,0,MIN(O272:U272)),0)</f>
        <v>0</v>
      </c>
      <c r="O272" s="67"/>
      <c r="P272" s="66"/>
      <c r="Q272" s="67"/>
      <c r="R272" s="67"/>
      <c r="S272" s="67"/>
      <c r="T272" s="67"/>
      <c r="U272" s="61" t="str">
        <f t="shared" si="24"/>
        <v/>
      </c>
      <c r="V272" s="66"/>
      <c r="W272" s="67"/>
      <c r="X272" s="67"/>
      <c r="Y272" s="67"/>
      <c r="Z272" s="68"/>
      <c r="AA272" s="62"/>
    </row>
    <row r="273" spans="1:27" ht="20.25" customHeight="1">
      <c r="A273" s="46"/>
      <c r="B273" s="47"/>
      <c r="C273" s="47"/>
      <c r="D273" s="79"/>
      <c r="E273" s="48"/>
      <c r="F273" s="49">
        <f t="shared" si="20"/>
        <v>0</v>
      </c>
      <c r="G273" s="49">
        <f t="shared" si="21"/>
        <v>0</v>
      </c>
      <c r="H273" s="80"/>
      <c r="I273" s="78">
        <f>TRUNC(F274*D273)</f>
        <v>0</v>
      </c>
      <c r="J273" s="51">
        <f t="shared" si="22"/>
        <v>0</v>
      </c>
      <c r="K273" s="51">
        <f t="shared" si="23"/>
        <v>0</v>
      </c>
      <c r="L273" s="52"/>
      <c r="M273" s="53"/>
      <c r="N273" s="54"/>
      <c r="O273" s="55"/>
      <c r="P273" s="54"/>
      <c r="Q273" s="55"/>
      <c r="R273" s="55"/>
      <c r="S273" s="55"/>
      <c r="T273" s="55"/>
      <c r="U273" s="49" t="str">
        <f t="shared" si="24"/>
        <v/>
      </c>
      <c r="V273" s="54"/>
      <c r="W273" s="55"/>
      <c r="X273" s="55"/>
      <c r="Y273" s="55"/>
      <c r="Z273" s="56"/>
      <c r="AA273" s="50"/>
    </row>
    <row r="274" spans="1:27" ht="20.25" customHeight="1">
      <c r="A274" s="57"/>
      <c r="B274" s="58"/>
      <c r="C274" s="58"/>
      <c r="D274" s="59"/>
      <c r="E274" s="60"/>
      <c r="F274" s="61">
        <f t="shared" si="20"/>
        <v>0</v>
      </c>
      <c r="G274" s="61">
        <f t="shared" si="21"/>
        <v>0</v>
      </c>
      <c r="H274" s="81"/>
      <c r="I274" s="78"/>
      <c r="J274" s="63">
        <f t="shared" si="22"/>
        <v>0</v>
      </c>
      <c r="K274" s="63">
        <f t="shared" si="23"/>
        <v>0</v>
      </c>
      <c r="L274" s="64">
        <f>D274</f>
        <v>0</v>
      </c>
      <c r="M274" s="65">
        <f>E274</f>
        <v>0</v>
      </c>
      <c r="N274" s="66">
        <f>ROUNDDOWN(IF(COUNT(O274:U274)=0,0,MIN(O274:U274)),0)</f>
        <v>0</v>
      </c>
      <c r="O274" s="67"/>
      <c r="P274" s="66"/>
      <c r="Q274" s="67"/>
      <c r="R274" s="67"/>
      <c r="S274" s="67"/>
      <c r="T274" s="67"/>
      <c r="U274" s="61" t="str">
        <f t="shared" si="24"/>
        <v/>
      </c>
      <c r="V274" s="66"/>
      <c r="W274" s="67"/>
      <c r="X274" s="67"/>
      <c r="Y274" s="67"/>
      <c r="Z274" s="68"/>
      <c r="AA274" s="62"/>
    </row>
    <row r="275" spans="1:27" ht="20.25" customHeight="1">
      <c r="A275" s="46"/>
      <c r="B275" s="47"/>
      <c r="C275" s="47"/>
      <c r="D275" s="79"/>
      <c r="E275" s="48"/>
      <c r="F275" s="49">
        <f t="shared" si="20"/>
        <v>0</v>
      </c>
      <c r="G275" s="49">
        <f t="shared" si="21"/>
        <v>0</v>
      </c>
      <c r="H275" s="80"/>
      <c r="I275" s="78">
        <f>TRUNC(F276*D275)</f>
        <v>0</v>
      </c>
      <c r="J275" s="51">
        <f t="shared" si="22"/>
        <v>0</v>
      </c>
      <c r="K275" s="51">
        <f t="shared" si="23"/>
        <v>0</v>
      </c>
      <c r="L275" s="52"/>
      <c r="M275" s="53"/>
      <c r="N275" s="54"/>
      <c r="O275" s="55"/>
      <c r="P275" s="54"/>
      <c r="Q275" s="55"/>
      <c r="R275" s="55"/>
      <c r="S275" s="55"/>
      <c r="T275" s="55"/>
      <c r="U275" s="49" t="str">
        <f t="shared" si="24"/>
        <v/>
      </c>
      <c r="V275" s="54"/>
      <c r="W275" s="55"/>
      <c r="X275" s="55"/>
      <c r="Y275" s="55"/>
      <c r="Z275" s="56"/>
      <c r="AA275" s="50"/>
    </row>
    <row r="276" spans="1:27" ht="20.25" customHeight="1">
      <c r="A276" s="57"/>
      <c r="B276" s="58"/>
      <c r="C276" s="58"/>
      <c r="D276" s="59"/>
      <c r="E276" s="60"/>
      <c r="F276" s="61">
        <f t="shared" si="20"/>
        <v>0</v>
      </c>
      <c r="G276" s="61">
        <f t="shared" si="21"/>
        <v>0</v>
      </c>
      <c r="H276" s="81"/>
      <c r="I276" s="78"/>
      <c r="J276" s="63">
        <f t="shared" si="22"/>
        <v>0</v>
      </c>
      <c r="K276" s="63">
        <f t="shared" si="23"/>
        <v>0</v>
      </c>
      <c r="L276" s="64">
        <f>D276</f>
        <v>0</v>
      </c>
      <c r="M276" s="65">
        <f>E276</f>
        <v>0</v>
      </c>
      <c r="N276" s="66">
        <f>ROUNDDOWN(IF(COUNT(O276:U276)=0,0,MIN(O276:U276)),0)</f>
        <v>0</v>
      </c>
      <c r="O276" s="67"/>
      <c r="P276" s="66"/>
      <c r="Q276" s="67"/>
      <c r="R276" s="67"/>
      <c r="S276" s="67"/>
      <c r="T276" s="67"/>
      <c r="U276" s="61" t="str">
        <f t="shared" si="24"/>
        <v/>
      </c>
      <c r="V276" s="66"/>
      <c r="W276" s="67"/>
      <c r="X276" s="67"/>
      <c r="Y276" s="67"/>
      <c r="Z276" s="68"/>
      <c r="AA276" s="62"/>
    </row>
    <row r="277" spans="1:27" ht="20.25" customHeight="1">
      <c r="A277" s="46"/>
      <c r="B277" s="47"/>
      <c r="C277" s="47"/>
      <c r="D277" s="79"/>
      <c r="E277" s="48"/>
      <c r="F277" s="49">
        <f t="shared" si="20"/>
        <v>0</v>
      </c>
      <c r="G277" s="49">
        <f t="shared" si="21"/>
        <v>0</v>
      </c>
      <c r="H277" s="80"/>
      <c r="I277" s="78">
        <f>TRUNC(F278*D277)</f>
        <v>0</v>
      </c>
      <c r="J277" s="51">
        <f t="shared" si="22"/>
        <v>0</v>
      </c>
      <c r="K277" s="51">
        <f t="shared" si="23"/>
        <v>0</v>
      </c>
      <c r="L277" s="52"/>
      <c r="M277" s="53"/>
      <c r="N277" s="54"/>
      <c r="O277" s="55"/>
      <c r="P277" s="54"/>
      <c r="Q277" s="55"/>
      <c r="R277" s="55"/>
      <c r="S277" s="55"/>
      <c r="T277" s="55"/>
      <c r="U277" s="49" t="str">
        <f t="shared" si="24"/>
        <v/>
      </c>
      <c r="V277" s="54"/>
      <c r="W277" s="55"/>
      <c r="X277" s="55"/>
      <c r="Y277" s="55"/>
      <c r="Z277" s="56"/>
      <c r="AA277" s="50"/>
    </row>
    <row r="278" spans="1:27" ht="20.25" customHeight="1">
      <c r="A278" s="57"/>
      <c r="B278" s="58"/>
      <c r="C278" s="58"/>
      <c r="D278" s="59"/>
      <c r="E278" s="60"/>
      <c r="F278" s="61">
        <f t="shared" si="20"/>
        <v>0</v>
      </c>
      <c r="G278" s="61">
        <f t="shared" si="21"/>
        <v>0</v>
      </c>
      <c r="H278" s="81"/>
      <c r="I278" s="78"/>
      <c r="J278" s="63">
        <f t="shared" si="22"/>
        <v>0</v>
      </c>
      <c r="K278" s="63">
        <f t="shared" si="23"/>
        <v>0</v>
      </c>
      <c r="L278" s="64">
        <f>D278</f>
        <v>0</v>
      </c>
      <c r="M278" s="65">
        <f>E278</f>
        <v>0</v>
      </c>
      <c r="N278" s="66">
        <f>ROUNDDOWN(IF(COUNT(O278:U278)=0,0,MIN(O278:U278)),0)</f>
        <v>0</v>
      </c>
      <c r="O278" s="67"/>
      <c r="P278" s="66"/>
      <c r="Q278" s="67"/>
      <c r="R278" s="67"/>
      <c r="S278" s="67"/>
      <c r="T278" s="67"/>
      <c r="U278" s="61" t="str">
        <f t="shared" si="24"/>
        <v/>
      </c>
      <c r="V278" s="66"/>
      <c r="W278" s="67"/>
      <c r="X278" s="67"/>
      <c r="Y278" s="67"/>
      <c r="Z278" s="68"/>
      <c r="AA278" s="62"/>
    </row>
    <row r="279" spans="1:27" ht="20.25" customHeight="1">
      <c r="A279" s="46"/>
      <c r="B279" s="47"/>
      <c r="C279" s="47"/>
      <c r="D279" s="79"/>
      <c r="E279" s="48"/>
      <c r="F279" s="49">
        <f t="shared" si="20"/>
        <v>0</v>
      </c>
      <c r="G279" s="49">
        <f t="shared" si="21"/>
        <v>0</v>
      </c>
      <c r="H279" s="80"/>
      <c r="I279" s="78">
        <f>TRUNC(F280*D279)</f>
        <v>0</v>
      </c>
      <c r="J279" s="51">
        <f t="shared" si="22"/>
        <v>0</v>
      </c>
      <c r="K279" s="51">
        <f t="shared" si="23"/>
        <v>0</v>
      </c>
      <c r="L279" s="52"/>
      <c r="M279" s="53"/>
      <c r="N279" s="54"/>
      <c r="O279" s="55"/>
      <c r="P279" s="54"/>
      <c r="Q279" s="55"/>
      <c r="R279" s="55"/>
      <c r="S279" s="55"/>
      <c r="T279" s="55"/>
      <c r="U279" s="49" t="str">
        <f t="shared" si="24"/>
        <v/>
      </c>
      <c r="V279" s="54"/>
      <c r="W279" s="55"/>
      <c r="X279" s="55"/>
      <c r="Y279" s="55"/>
      <c r="Z279" s="56"/>
      <c r="AA279" s="50"/>
    </row>
    <row r="280" spans="1:27" ht="20.25" customHeight="1">
      <c r="A280" s="57"/>
      <c r="B280" s="58"/>
      <c r="C280" s="58"/>
      <c r="D280" s="59"/>
      <c r="E280" s="60"/>
      <c r="F280" s="61">
        <f t="shared" si="20"/>
        <v>0</v>
      </c>
      <c r="G280" s="61">
        <f t="shared" si="21"/>
        <v>0</v>
      </c>
      <c r="H280" s="81"/>
      <c r="I280" s="78"/>
      <c r="J280" s="63">
        <f t="shared" si="22"/>
        <v>0</v>
      </c>
      <c r="K280" s="63">
        <f t="shared" si="23"/>
        <v>0</v>
      </c>
      <c r="L280" s="64">
        <f>D280</f>
        <v>0</v>
      </c>
      <c r="M280" s="65">
        <f>E280</f>
        <v>0</v>
      </c>
      <c r="N280" s="66">
        <f>ROUNDDOWN(IF(COUNT(O280:U280)=0,0,MIN(O280:U280)),0)</f>
        <v>0</v>
      </c>
      <c r="O280" s="67"/>
      <c r="P280" s="66"/>
      <c r="Q280" s="67"/>
      <c r="R280" s="67"/>
      <c r="S280" s="67"/>
      <c r="T280" s="67"/>
      <c r="U280" s="61" t="str">
        <f t="shared" si="24"/>
        <v/>
      </c>
      <c r="V280" s="66"/>
      <c r="W280" s="67"/>
      <c r="X280" s="67"/>
      <c r="Y280" s="67"/>
      <c r="Z280" s="68"/>
      <c r="AA280" s="62"/>
    </row>
    <row r="281" spans="1:27" ht="20.25" customHeight="1">
      <c r="A281" s="46"/>
      <c r="B281" s="47"/>
      <c r="C281" s="47"/>
      <c r="D281" s="79"/>
      <c r="E281" s="48"/>
      <c r="F281" s="49">
        <f t="shared" si="20"/>
        <v>0</v>
      </c>
      <c r="G281" s="49">
        <f t="shared" si="21"/>
        <v>0</v>
      </c>
      <c r="H281" s="80"/>
      <c r="I281" s="78">
        <f>TRUNC(F282*D281)</f>
        <v>0</v>
      </c>
      <c r="J281" s="51">
        <f t="shared" si="22"/>
        <v>0</v>
      </c>
      <c r="K281" s="51">
        <f t="shared" si="23"/>
        <v>0</v>
      </c>
      <c r="L281" s="52"/>
      <c r="M281" s="53"/>
      <c r="N281" s="54"/>
      <c r="O281" s="55"/>
      <c r="P281" s="54"/>
      <c r="Q281" s="55"/>
      <c r="R281" s="55"/>
      <c r="S281" s="55"/>
      <c r="T281" s="55"/>
      <c r="U281" s="49" t="str">
        <f t="shared" si="24"/>
        <v/>
      </c>
      <c r="V281" s="54"/>
      <c r="W281" s="55"/>
      <c r="X281" s="55"/>
      <c r="Y281" s="55"/>
      <c r="Z281" s="56"/>
      <c r="AA281" s="50"/>
    </row>
    <row r="282" spans="1:27" ht="20.25" customHeight="1">
      <c r="A282" s="57"/>
      <c r="B282" s="58"/>
      <c r="C282" s="58"/>
      <c r="D282" s="59"/>
      <c r="E282" s="60"/>
      <c r="F282" s="61">
        <f t="shared" si="20"/>
        <v>0</v>
      </c>
      <c r="G282" s="61">
        <f t="shared" si="21"/>
        <v>0</v>
      </c>
      <c r="H282" s="81"/>
      <c r="I282" s="78"/>
      <c r="J282" s="63">
        <f t="shared" si="22"/>
        <v>0</v>
      </c>
      <c r="K282" s="63">
        <f t="shared" si="23"/>
        <v>0</v>
      </c>
      <c r="L282" s="64">
        <f>D282</f>
        <v>0</v>
      </c>
      <c r="M282" s="65">
        <f>E282</f>
        <v>0</v>
      </c>
      <c r="N282" s="66">
        <f>ROUNDDOWN(IF(COUNT(O282:U282)=0,0,MIN(O282:U282)),0)</f>
        <v>0</v>
      </c>
      <c r="O282" s="67"/>
      <c r="P282" s="66"/>
      <c r="Q282" s="67"/>
      <c r="R282" s="67"/>
      <c r="S282" s="67"/>
      <c r="T282" s="67"/>
      <c r="U282" s="61" t="str">
        <f t="shared" si="24"/>
        <v/>
      </c>
      <c r="V282" s="66"/>
      <c r="W282" s="67"/>
      <c r="X282" s="67"/>
      <c r="Y282" s="67"/>
      <c r="Z282" s="68"/>
      <c r="AA282" s="62"/>
    </row>
    <row r="283" spans="1:27" ht="20.25" customHeight="1">
      <c r="A283" s="46"/>
      <c r="B283" s="47"/>
      <c r="C283" s="47"/>
      <c r="D283" s="79"/>
      <c r="E283" s="48"/>
      <c r="F283" s="49">
        <f t="shared" si="20"/>
        <v>0</v>
      </c>
      <c r="G283" s="49">
        <f t="shared" si="21"/>
        <v>0</v>
      </c>
      <c r="H283" s="80"/>
      <c r="I283" s="78">
        <f>TRUNC(F284*D283)</f>
        <v>0</v>
      </c>
      <c r="J283" s="51">
        <f t="shared" si="22"/>
        <v>0</v>
      </c>
      <c r="K283" s="51">
        <f t="shared" si="23"/>
        <v>0</v>
      </c>
      <c r="L283" s="52"/>
      <c r="M283" s="53"/>
      <c r="N283" s="54"/>
      <c r="O283" s="55"/>
      <c r="P283" s="54"/>
      <c r="Q283" s="55"/>
      <c r="R283" s="55"/>
      <c r="S283" s="55"/>
      <c r="T283" s="55"/>
      <c r="U283" s="49" t="str">
        <f t="shared" si="24"/>
        <v/>
      </c>
      <c r="V283" s="54"/>
      <c r="W283" s="55"/>
      <c r="X283" s="55"/>
      <c r="Y283" s="55"/>
      <c r="Z283" s="56"/>
      <c r="AA283" s="50"/>
    </row>
    <row r="284" spans="1:27" ht="20.25" customHeight="1">
      <c r="A284" s="57"/>
      <c r="B284" s="58"/>
      <c r="C284" s="58"/>
      <c r="D284" s="59"/>
      <c r="E284" s="60"/>
      <c r="F284" s="61">
        <f t="shared" si="20"/>
        <v>0</v>
      </c>
      <c r="G284" s="61">
        <f t="shared" si="21"/>
        <v>0</v>
      </c>
      <c r="H284" s="81"/>
      <c r="I284" s="78"/>
      <c r="J284" s="63">
        <f t="shared" si="22"/>
        <v>0</v>
      </c>
      <c r="K284" s="63">
        <f t="shared" si="23"/>
        <v>0</v>
      </c>
      <c r="L284" s="64">
        <f>D284</f>
        <v>0</v>
      </c>
      <c r="M284" s="65">
        <f>E284</f>
        <v>0</v>
      </c>
      <c r="N284" s="66">
        <f>ROUNDDOWN(IF(COUNT(O284:U284)=0,0,MIN(O284:U284)),0)</f>
        <v>0</v>
      </c>
      <c r="O284" s="67"/>
      <c r="P284" s="66"/>
      <c r="Q284" s="67"/>
      <c r="R284" s="67"/>
      <c r="S284" s="67"/>
      <c r="T284" s="67"/>
      <c r="U284" s="61" t="str">
        <f t="shared" si="24"/>
        <v/>
      </c>
      <c r="V284" s="66"/>
      <c r="W284" s="67"/>
      <c r="X284" s="67"/>
      <c r="Y284" s="67"/>
      <c r="Z284" s="68"/>
      <c r="AA284" s="62"/>
    </row>
    <row r="285" spans="1:27" ht="20.25" customHeight="1">
      <c r="A285" s="46"/>
      <c r="B285" s="47"/>
      <c r="C285" s="47"/>
      <c r="D285" s="79"/>
      <c r="E285" s="48"/>
      <c r="F285" s="49">
        <f t="shared" si="20"/>
        <v>0</v>
      </c>
      <c r="G285" s="49">
        <f t="shared" si="21"/>
        <v>0</v>
      </c>
      <c r="H285" s="80"/>
      <c r="I285" s="78">
        <f>TRUNC(F286*D285)</f>
        <v>0</v>
      </c>
      <c r="J285" s="51">
        <f t="shared" si="22"/>
        <v>0</v>
      </c>
      <c r="K285" s="51">
        <f t="shared" si="23"/>
        <v>0</v>
      </c>
      <c r="L285" s="52"/>
      <c r="M285" s="53"/>
      <c r="N285" s="54"/>
      <c r="O285" s="55"/>
      <c r="P285" s="54"/>
      <c r="Q285" s="55"/>
      <c r="R285" s="55"/>
      <c r="S285" s="55"/>
      <c r="T285" s="55"/>
      <c r="U285" s="49" t="str">
        <f t="shared" si="24"/>
        <v/>
      </c>
      <c r="V285" s="54"/>
      <c r="W285" s="55"/>
      <c r="X285" s="55"/>
      <c r="Y285" s="55"/>
      <c r="Z285" s="56"/>
      <c r="AA285" s="50"/>
    </row>
    <row r="286" spans="1:27" ht="20.25" customHeight="1">
      <c r="A286" s="57"/>
      <c r="B286" s="58"/>
      <c r="C286" s="58"/>
      <c r="D286" s="59"/>
      <c r="E286" s="60"/>
      <c r="F286" s="61">
        <f t="shared" si="20"/>
        <v>0</v>
      </c>
      <c r="G286" s="61">
        <f t="shared" si="21"/>
        <v>0</v>
      </c>
      <c r="H286" s="81"/>
      <c r="I286" s="78"/>
      <c r="J286" s="63">
        <f t="shared" si="22"/>
        <v>0</v>
      </c>
      <c r="K286" s="63">
        <f t="shared" si="23"/>
        <v>0</v>
      </c>
      <c r="L286" s="64">
        <f>D286</f>
        <v>0</v>
      </c>
      <c r="M286" s="65">
        <f>E286</f>
        <v>0</v>
      </c>
      <c r="N286" s="66">
        <f>ROUNDDOWN(IF(COUNT(O286:U286)=0,0,MIN(O286:U286)),0)</f>
        <v>0</v>
      </c>
      <c r="O286" s="67"/>
      <c r="P286" s="66"/>
      <c r="Q286" s="67"/>
      <c r="R286" s="67"/>
      <c r="S286" s="67"/>
      <c r="T286" s="67"/>
      <c r="U286" s="61" t="str">
        <f t="shared" si="24"/>
        <v/>
      </c>
      <c r="V286" s="66"/>
      <c r="W286" s="67"/>
      <c r="X286" s="67"/>
      <c r="Y286" s="67"/>
      <c r="Z286" s="68"/>
      <c r="AA286" s="62"/>
    </row>
    <row r="287" spans="1:27" ht="20.25" customHeight="1">
      <c r="A287" s="46"/>
      <c r="B287" s="47"/>
      <c r="C287" s="47"/>
      <c r="D287" s="79"/>
      <c r="E287" s="48"/>
      <c r="F287" s="49">
        <f t="shared" si="20"/>
        <v>0</v>
      </c>
      <c r="G287" s="49">
        <f t="shared" si="21"/>
        <v>0</v>
      </c>
      <c r="H287" s="80"/>
      <c r="I287" s="78">
        <f>TRUNC(F288*D287)</f>
        <v>0</v>
      </c>
      <c r="J287" s="51">
        <f t="shared" si="22"/>
        <v>0</v>
      </c>
      <c r="K287" s="51">
        <f t="shared" si="23"/>
        <v>0</v>
      </c>
      <c r="L287" s="52"/>
      <c r="M287" s="53"/>
      <c r="N287" s="54"/>
      <c r="O287" s="55"/>
      <c r="P287" s="54"/>
      <c r="Q287" s="55"/>
      <c r="R287" s="55"/>
      <c r="S287" s="55"/>
      <c r="T287" s="55"/>
      <c r="U287" s="49" t="str">
        <f t="shared" si="24"/>
        <v/>
      </c>
      <c r="V287" s="54"/>
      <c r="W287" s="55"/>
      <c r="X287" s="55"/>
      <c r="Y287" s="55"/>
      <c r="Z287" s="56"/>
      <c r="AA287" s="50"/>
    </row>
    <row r="288" spans="1:27" ht="20.25" customHeight="1">
      <c r="A288" s="57"/>
      <c r="B288" s="58"/>
      <c r="C288" s="58"/>
      <c r="D288" s="59"/>
      <c r="E288" s="60"/>
      <c r="F288" s="61">
        <f t="shared" si="20"/>
        <v>0</v>
      </c>
      <c r="G288" s="61">
        <f t="shared" si="21"/>
        <v>0</v>
      </c>
      <c r="H288" s="81"/>
      <c r="I288" s="78"/>
      <c r="J288" s="63">
        <f t="shared" si="22"/>
        <v>0</v>
      </c>
      <c r="K288" s="63">
        <f t="shared" si="23"/>
        <v>0</v>
      </c>
      <c r="L288" s="64">
        <f>D288</f>
        <v>0</v>
      </c>
      <c r="M288" s="65">
        <f>E288</f>
        <v>0</v>
      </c>
      <c r="N288" s="66">
        <f>ROUNDDOWN(IF(COUNT(O288:U288)=0,0,MIN(O288:U288)),0)</f>
        <v>0</v>
      </c>
      <c r="O288" s="67"/>
      <c r="P288" s="66"/>
      <c r="Q288" s="67"/>
      <c r="R288" s="67"/>
      <c r="S288" s="67"/>
      <c r="T288" s="67"/>
      <c r="U288" s="61" t="str">
        <f t="shared" si="24"/>
        <v/>
      </c>
      <c r="V288" s="66"/>
      <c r="W288" s="67"/>
      <c r="X288" s="67"/>
      <c r="Y288" s="67"/>
      <c r="Z288" s="68"/>
      <c r="AA288" s="62"/>
    </row>
    <row r="289" spans="1:27" ht="20.25" customHeight="1">
      <c r="A289" s="46"/>
      <c r="B289" s="47"/>
      <c r="C289" s="47"/>
      <c r="D289" s="79"/>
      <c r="E289" s="48"/>
      <c r="F289" s="49">
        <f t="shared" si="20"/>
        <v>0</v>
      </c>
      <c r="G289" s="49">
        <f t="shared" si="21"/>
        <v>0</v>
      </c>
      <c r="H289" s="80"/>
      <c r="I289" s="78">
        <f>TRUNC(F290*D289)</f>
        <v>0</v>
      </c>
      <c r="J289" s="51">
        <f t="shared" si="22"/>
        <v>0</v>
      </c>
      <c r="K289" s="51">
        <f t="shared" si="23"/>
        <v>0</v>
      </c>
      <c r="L289" s="52"/>
      <c r="M289" s="53"/>
      <c r="N289" s="54"/>
      <c r="O289" s="55"/>
      <c r="P289" s="54"/>
      <c r="Q289" s="55"/>
      <c r="R289" s="55"/>
      <c r="S289" s="55"/>
      <c r="T289" s="55"/>
      <c r="U289" s="49" t="str">
        <f t="shared" si="24"/>
        <v/>
      </c>
      <c r="V289" s="54"/>
      <c r="W289" s="55"/>
      <c r="X289" s="55"/>
      <c r="Y289" s="55"/>
      <c r="Z289" s="56"/>
      <c r="AA289" s="50"/>
    </row>
    <row r="290" spans="1:27" ht="20.25" customHeight="1">
      <c r="A290" s="57"/>
      <c r="B290" s="58"/>
      <c r="C290" s="58"/>
      <c r="D290" s="59"/>
      <c r="E290" s="60"/>
      <c r="F290" s="61">
        <f t="shared" si="20"/>
        <v>0</v>
      </c>
      <c r="G290" s="61">
        <f t="shared" si="21"/>
        <v>0</v>
      </c>
      <c r="H290" s="81"/>
      <c r="I290" s="78"/>
      <c r="J290" s="63">
        <f t="shared" si="22"/>
        <v>0</v>
      </c>
      <c r="K290" s="63">
        <f t="shared" si="23"/>
        <v>0</v>
      </c>
      <c r="L290" s="64">
        <f>D290</f>
        <v>0</v>
      </c>
      <c r="M290" s="65">
        <f>E290</f>
        <v>0</v>
      </c>
      <c r="N290" s="66">
        <f>ROUNDDOWN(IF(COUNT(O290:U290)=0,0,MIN(O290:U290)),0)</f>
        <v>0</v>
      </c>
      <c r="O290" s="67"/>
      <c r="P290" s="66"/>
      <c r="Q290" s="67"/>
      <c r="R290" s="67"/>
      <c r="S290" s="67"/>
      <c r="T290" s="67"/>
      <c r="U290" s="61" t="str">
        <f t="shared" si="24"/>
        <v/>
      </c>
      <c r="V290" s="66"/>
      <c r="W290" s="67"/>
      <c r="X290" s="67"/>
      <c r="Y290" s="67"/>
      <c r="Z290" s="68"/>
      <c r="AA290" s="62"/>
    </row>
    <row r="291" spans="1:27" ht="20.25" customHeight="1">
      <c r="A291" s="46"/>
      <c r="B291" s="47"/>
      <c r="C291" s="47"/>
      <c r="D291" s="79"/>
      <c r="E291" s="48"/>
      <c r="F291" s="49">
        <f t="shared" si="20"/>
        <v>0</v>
      </c>
      <c r="G291" s="49">
        <f t="shared" si="21"/>
        <v>0</v>
      </c>
      <c r="H291" s="80"/>
      <c r="I291" s="78">
        <f>TRUNC(F292*D291)</f>
        <v>0</v>
      </c>
      <c r="J291" s="51">
        <f t="shared" si="22"/>
        <v>0</v>
      </c>
      <c r="K291" s="51">
        <f t="shared" si="23"/>
        <v>0</v>
      </c>
      <c r="L291" s="52"/>
      <c r="M291" s="53"/>
      <c r="N291" s="54"/>
      <c r="O291" s="55"/>
      <c r="P291" s="54"/>
      <c r="Q291" s="55"/>
      <c r="R291" s="55"/>
      <c r="S291" s="55"/>
      <c r="T291" s="55"/>
      <c r="U291" s="49" t="str">
        <f t="shared" si="24"/>
        <v/>
      </c>
      <c r="V291" s="54"/>
      <c r="W291" s="55"/>
      <c r="X291" s="55"/>
      <c r="Y291" s="55"/>
      <c r="Z291" s="56"/>
      <c r="AA291" s="50"/>
    </row>
    <row r="292" spans="1:27" ht="20.25" customHeight="1">
      <c r="A292" s="57"/>
      <c r="B292" s="58"/>
      <c r="C292" s="58"/>
      <c r="D292" s="59"/>
      <c r="E292" s="60"/>
      <c r="F292" s="61">
        <f t="shared" si="20"/>
        <v>0</v>
      </c>
      <c r="G292" s="61">
        <f t="shared" si="21"/>
        <v>0</v>
      </c>
      <c r="H292" s="81"/>
      <c r="I292" s="78"/>
      <c r="J292" s="63">
        <f t="shared" si="22"/>
        <v>0</v>
      </c>
      <c r="K292" s="63">
        <f t="shared" si="23"/>
        <v>0</v>
      </c>
      <c r="L292" s="64">
        <f>D292</f>
        <v>0</v>
      </c>
      <c r="M292" s="65">
        <f>E292</f>
        <v>0</v>
      </c>
      <c r="N292" s="66">
        <f>ROUNDDOWN(IF(COUNT(O292:U292)=0,0,MIN(O292:U292)),0)</f>
        <v>0</v>
      </c>
      <c r="O292" s="67"/>
      <c r="P292" s="66"/>
      <c r="Q292" s="67"/>
      <c r="R292" s="67"/>
      <c r="S292" s="67"/>
      <c r="T292" s="67"/>
      <c r="U292" s="61" t="str">
        <f t="shared" si="24"/>
        <v/>
      </c>
      <c r="V292" s="66"/>
      <c r="W292" s="67"/>
      <c r="X292" s="67"/>
      <c r="Y292" s="67"/>
      <c r="Z292" s="68"/>
      <c r="AA292" s="62"/>
    </row>
    <row r="293" spans="1:27" ht="20.25" customHeight="1">
      <c r="A293" s="46"/>
      <c r="B293" s="47"/>
      <c r="C293" s="47"/>
      <c r="D293" s="79"/>
      <c r="E293" s="48"/>
      <c r="F293" s="49">
        <f t="shared" si="20"/>
        <v>0</v>
      </c>
      <c r="G293" s="49">
        <f t="shared" si="21"/>
        <v>0</v>
      </c>
      <c r="H293" s="80"/>
      <c r="I293" s="78">
        <f>TRUNC(F294*D293)</f>
        <v>0</v>
      </c>
      <c r="J293" s="51">
        <f t="shared" si="22"/>
        <v>0</v>
      </c>
      <c r="K293" s="51">
        <f t="shared" si="23"/>
        <v>0</v>
      </c>
      <c r="L293" s="52"/>
      <c r="M293" s="53"/>
      <c r="N293" s="54"/>
      <c r="O293" s="55"/>
      <c r="P293" s="54"/>
      <c r="Q293" s="55"/>
      <c r="R293" s="55"/>
      <c r="S293" s="55"/>
      <c r="T293" s="55"/>
      <c r="U293" s="49" t="str">
        <f t="shared" si="24"/>
        <v/>
      </c>
      <c r="V293" s="54"/>
      <c r="W293" s="55"/>
      <c r="X293" s="55"/>
      <c r="Y293" s="55"/>
      <c r="Z293" s="56"/>
      <c r="AA293" s="50"/>
    </row>
    <row r="294" spans="1:27" ht="20.25" customHeight="1">
      <c r="A294" s="57"/>
      <c r="B294" s="58"/>
      <c r="C294" s="58"/>
      <c r="D294" s="59"/>
      <c r="E294" s="60"/>
      <c r="F294" s="61">
        <f t="shared" si="20"/>
        <v>0</v>
      </c>
      <c r="G294" s="61">
        <f t="shared" si="21"/>
        <v>0</v>
      </c>
      <c r="H294" s="81"/>
      <c r="I294" s="78"/>
      <c r="J294" s="63">
        <f t="shared" si="22"/>
        <v>0</v>
      </c>
      <c r="K294" s="63">
        <f t="shared" si="23"/>
        <v>0</v>
      </c>
      <c r="L294" s="64">
        <f>D294</f>
        <v>0</v>
      </c>
      <c r="M294" s="65">
        <f>E294</f>
        <v>0</v>
      </c>
      <c r="N294" s="66">
        <f>ROUNDDOWN(IF(COUNT(O294:U294)=0,0,MIN(O294:U294)),0)</f>
        <v>0</v>
      </c>
      <c r="O294" s="67"/>
      <c r="P294" s="66"/>
      <c r="Q294" s="67"/>
      <c r="R294" s="67"/>
      <c r="S294" s="67"/>
      <c r="T294" s="67"/>
      <c r="U294" s="61" t="str">
        <f t="shared" si="24"/>
        <v/>
      </c>
      <c r="V294" s="66"/>
      <c r="W294" s="67"/>
      <c r="X294" s="67"/>
      <c r="Y294" s="67"/>
      <c r="Z294" s="68"/>
      <c r="AA294" s="62"/>
    </row>
    <row r="295" spans="1:27" ht="20.25" customHeight="1">
      <c r="A295" s="46"/>
      <c r="B295" s="47"/>
      <c r="C295" s="47"/>
      <c r="D295" s="79"/>
      <c r="E295" s="48"/>
      <c r="F295" s="49">
        <f t="shared" si="20"/>
        <v>0</v>
      </c>
      <c r="G295" s="49">
        <f t="shared" si="21"/>
        <v>0</v>
      </c>
      <c r="H295" s="80"/>
      <c r="I295" s="78">
        <f>TRUNC(F296*D295)</f>
        <v>0</v>
      </c>
      <c r="J295" s="51">
        <f t="shared" si="22"/>
        <v>0</v>
      </c>
      <c r="K295" s="51">
        <f t="shared" si="23"/>
        <v>0</v>
      </c>
      <c r="L295" s="52"/>
      <c r="M295" s="53"/>
      <c r="N295" s="54"/>
      <c r="O295" s="55"/>
      <c r="P295" s="54"/>
      <c r="Q295" s="55"/>
      <c r="R295" s="55"/>
      <c r="S295" s="55"/>
      <c r="T295" s="55"/>
      <c r="U295" s="49" t="str">
        <f t="shared" si="24"/>
        <v/>
      </c>
      <c r="V295" s="54"/>
      <c r="W295" s="55"/>
      <c r="X295" s="55"/>
      <c r="Y295" s="55"/>
      <c r="Z295" s="56"/>
      <c r="AA295" s="50"/>
    </row>
    <row r="296" spans="1:27" ht="20.25" customHeight="1">
      <c r="A296" s="57"/>
      <c r="B296" s="58"/>
      <c r="C296" s="58"/>
      <c r="D296" s="59"/>
      <c r="E296" s="60"/>
      <c r="F296" s="61">
        <f t="shared" si="20"/>
        <v>0</v>
      </c>
      <c r="G296" s="61">
        <f t="shared" si="21"/>
        <v>0</v>
      </c>
      <c r="H296" s="81"/>
      <c r="I296" s="78"/>
      <c r="J296" s="63">
        <f t="shared" si="22"/>
        <v>0</v>
      </c>
      <c r="K296" s="63">
        <f t="shared" si="23"/>
        <v>0</v>
      </c>
      <c r="L296" s="64">
        <f>D296</f>
        <v>0</v>
      </c>
      <c r="M296" s="65">
        <f>E296</f>
        <v>0</v>
      </c>
      <c r="N296" s="66">
        <f>ROUNDDOWN(IF(COUNT(O296:U296)=0,0,MIN(O296:U296)),0)</f>
        <v>0</v>
      </c>
      <c r="O296" s="67"/>
      <c r="P296" s="66"/>
      <c r="Q296" s="67"/>
      <c r="R296" s="67"/>
      <c r="S296" s="67"/>
      <c r="T296" s="67"/>
      <c r="U296" s="61" t="str">
        <f t="shared" si="24"/>
        <v/>
      </c>
      <c r="V296" s="66"/>
      <c r="W296" s="67"/>
      <c r="X296" s="67"/>
      <c r="Y296" s="67"/>
      <c r="Z296" s="68"/>
      <c r="AA296" s="62"/>
    </row>
    <row r="297" spans="1:27" ht="20.25" customHeight="1">
      <c r="A297" s="46"/>
      <c r="B297" s="47"/>
      <c r="C297" s="47"/>
      <c r="D297" s="79"/>
      <c r="E297" s="48"/>
      <c r="F297" s="49">
        <f t="shared" si="20"/>
        <v>0</v>
      </c>
      <c r="G297" s="49">
        <f t="shared" si="21"/>
        <v>0</v>
      </c>
      <c r="H297" s="80"/>
      <c r="I297" s="78">
        <f>TRUNC(F298*D297)</f>
        <v>0</v>
      </c>
      <c r="J297" s="51">
        <f t="shared" si="22"/>
        <v>0</v>
      </c>
      <c r="K297" s="51">
        <f t="shared" si="23"/>
        <v>0</v>
      </c>
      <c r="L297" s="52"/>
      <c r="M297" s="53"/>
      <c r="N297" s="54"/>
      <c r="O297" s="55"/>
      <c r="P297" s="54"/>
      <c r="Q297" s="55"/>
      <c r="R297" s="55"/>
      <c r="S297" s="55"/>
      <c r="T297" s="55"/>
      <c r="U297" s="49" t="str">
        <f t="shared" si="24"/>
        <v/>
      </c>
      <c r="V297" s="54"/>
      <c r="W297" s="55"/>
      <c r="X297" s="55"/>
      <c r="Y297" s="55"/>
      <c r="Z297" s="56"/>
      <c r="AA297" s="50"/>
    </row>
    <row r="298" spans="1:27" ht="20.25" customHeight="1">
      <c r="A298" s="57"/>
      <c r="B298" s="58"/>
      <c r="C298" s="58"/>
      <c r="D298" s="59"/>
      <c r="E298" s="60"/>
      <c r="F298" s="61">
        <f t="shared" si="20"/>
        <v>0</v>
      </c>
      <c r="G298" s="61">
        <f t="shared" si="21"/>
        <v>0</v>
      </c>
      <c r="H298" s="81"/>
      <c r="I298" s="78"/>
      <c r="J298" s="63">
        <f t="shared" si="22"/>
        <v>0</v>
      </c>
      <c r="K298" s="63">
        <f t="shared" si="23"/>
        <v>0</v>
      </c>
      <c r="L298" s="64">
        <f>D298</f>
        <v>0</v>
      </c>
      <c r="M298" s="65">
        <f>E298</f>
        <v>0</v>
      </c>
      <c r="N298" s="66">
        <f>ROUNDDOWN(IF(COUNT(O298:U298)=0,0,MIN(O298:U298)),0)</f>
        <v>0</v>
      </c>
      <c r="O298" s="67"/>
      <c r="P298" s="66"/>
      <c r="Q298" s="67"/>
      <c r="R298" s="67"/>
      <c r="S298" s="67"/>
      <c r="T298" s="67"/>
      <c r="U298" s="61" t="str">
        <f t="shared" si="24"/>
        <v/>
      </c>
      <c r="V298" s="66"/>
      <c r="W298" s="67"/>
      <c r="X298" s="67"/>
      <c r="Y298" s="67"/>
      <c r="Z298" s="68"/>
      <c r="AA298" s="62"/>
    </row>
    <row r="299" spans="1:27" ht="20.25" customHeight="1">
      <c r="A299" s="46"/>
      <c r="B299" s="47"/>
      <c r="C299" s="47"/>
      <c r="D299" s="79"/>
      <c r="E299" s="48"/>
      <c r="F299" s="49">
        <f t="shared" si="20"/>
        <v>0</v>
      </c>
      <c r="G299" s="49">
        <f t="shared" si="21"/>
        <v>0</v>
      </c>
      <c r="H299" s="80"/>
      <c r="I299" s="78">
        <f>TRUNC(F300*D299)</f>
        <v>0</v>
      </c>
      <c r="J299" s="51">
        <f t="shared" si="22"/>
        <v>0</v>
      </c>
      <c r="K299" s="51">
        <f t="shared" si="23"/>
        <v>0</v>
      </c>
      <c r="L299" s="52"/>
      <c r="M299" s="53"/>
      <c r="N299" s="54"/>
      <c r="O299" s="55"/>
      <c r="P299" s="54"/>
      <c r="Q299" s="55"/>
      <c r="R299" s="55"/>
      <c r="S299" s="55"/>
      <c r="T299" s="55"/>
      <c r="U299" s="49" t="str">
        <f t="shared" si="24"/>
        <v/>
      </c>
      <c r="V299" s="54"/>
      <c r="W299" s="55"/>
      <c r="X299" s="55"/>
      <c r="Y299" s="55"/>
      <c r="Z299" s="56"/>
      <c r="AA299" s="50"/>
    </row>
    <row r="300" spans="1:27" ht="20.25" customHeight="1">
      <c r="A300" s="57"/>
      <c r="B300" s="58"/>
      <c r="C300" s="58"/>
      <c r="D300" s="59"/>
      <c r="E300" s="60"/>
      <c r="F300" s="61">
        <f t="shared" si="20"/>
        <v>0</v>
      </c>
      <c r="G300" s="61">
        <f t="shared" si="21"/>
        <v>0</v>
      </c>
      <c r="H300" s="81"/>
      <c r="I300" s="78"/>
      <c r="J300" s="63">
        <f t="shared" si="22"/>
        <v>0</v>
      </c>
      <c r="K300" s="63">
        <f t="shared" si="23"/>
        <v>0</v>
      </c>
      <c r="L300" s="64">
        <f>D300</f>
        <v>0</v>
      </c>
      <c r="M300" s="65">
        <f>E300</f>
        <v>0</v>
      </c>
      <c r="N300" s="66">
        <f>ROUNDDOWN(IF(COUNT(O300:U300)=0,0,MIN(O300:U300)),0)</f>
        <v>0</v>
      </c>
      <c r="O300" s="67"/>
      <c r="P300" s="66"/>
      <c r="Q300" s="67"/>
      <c r="R300" s="67"/>
      <c r="S300" s="67"/>
      <c r="T300" s="67"/>
      <c r="U300" s="61" t="str">
        <f t="shared" si="24"/>
        <v/>
      </c>
      <c r="V300" s="66"/>
      <c r="W300" s="67"/>
      <c r="X300" s="67"/>
      <c r="Y300" s="67"/>
      <c r="Z300" s="68"/>
      <c r="AA300" s="62"/>
    </row>
    <row r="301" spans="1:27" ht="20.25" customHeight="1">
      <c r="A301" s="46"/>
      <c r="B301" s="47"/>
      <c r="C301" s="47"/>
      <c r="D301" s="79"/>
      <c r="E301" s="48"/>
      <c r="F301" s="49">
        <f t="shared" si="20"/>
        <v>0</v>
      </c>
      <c r="G301" s="49">
        <f t="shared" si="21"/>
        <v>0</v>
      </c>
      <c r="H301" s="80"/>
      <c r="I301" s="78">
        <f>TRUNC(F302*D301)</f>
        <v>0</v>
      </c>
      <c r="J301" s="51">
        <f t="shared" si="22"/>
        <v>0</v>
      </c>
      <c r="K301" s="51">
        <f t="shared" si="23"/>
        <v>0</v>
      </c>
      <c r="L301" s="52"/>
      <c r="M301" s="53"/>
      <c r="N301" s="54"/>
      <c r="O301" s="55"/>
      <c r="P301" s="54"/>
      <c r="Q301" s="55"/>
      <c r="R301" s="55"/>
      <c r="S301" s="55"/>
      <c r="T301" s="55"/>
      <c r="U301" s="49" t="str">
        <f t="shared" si="24"/>
        <v/>
      </c>
      <c r="V301" s="54"/>
      <c r="W301" s="55"/>
      <c r="X301" s="55"/>
      <c r="Y301" s="55"/>
      <c r="Z301" s="56"/>
      <c r="AA301" s="50"/>
    </row>
    <row r="302" spans="1:27" ht="20.25" customHeight="1">
      <c r="A302" s="57"/>
      <c r="B302" s="58"/>
      <c r="C302" s="58"/>
      <c r="D302" s="59"/>
      <c r="E302" s="60"/>
      <c r="F302" s="61">
        <f t="shared" si="20"/>
        <v>0</v>
      </c>
      <c r="G302" s="61">
        <f t="shared" si="21"/>
        <v>0</v>
      </c>
      <c r="H302" s="81"/>
      <c r="I302" s="78"/>
      <c r="J302" s="63">
        <f t="shared" si="22"/>
        <v>0</v>
      </c>
      <c r="K302" s="63">
        <f t="shared" si="23"/>
        <v>0</v>
      </c>
      <c r="L302" s="64">
        <f>D302</f>
        <v>0</v>
      </c>
      <c r="M302" s="65">
        <f>E302</f>
        <v>0</v>
      </c>
      <c r="N302" s="66">
        <f>ROUNDDOWN(IF(COUNT(O302:U302)=0,0,MIN(O302:U302)),0)</f>
        <v>0</v>
      </c>
      <c r="O302" s="67"/>
      <c r="P302" s="66"/>
      <c r="Q302" s="67"/>
      <c r="R302" s="67"/>
      <c r="S302" s="67"/>
      <c r="T302" s="67"/>
      <c r="U302" s="61" t="str">
        <f t="shared" si="24"/>
        <v/>
      </c>
      <c r="V302" s="66"/>
      <c r="W302" s="67"/>
      <c r="X302" s="67"/>
      <c r="Y302" s="67"/>
      <c r="Z302" s="68"/>
      <c r="AA302" s="62"/>
    </row>
    <row r="303" spans="1:27" ht="20.25" customHeight="1">
      <c r="A303" s="46"/>
      <c r="B303" s="47"/>
      <c r="C303" s="47"/>
      <c r="D303" s="79"/>
      <c r="E303" s="48"/>
      <c r="F303" s="49">
        <f t="shared" si="20"/>
        <v>0</v>
      </c>
      <c r="G303" s="49">
        <f t="shared" si="21"/>
        <v>0</v>
      </c>
      <c r="H303" s="80"/>
      <c r="I303" s="78">
        <f>TRUNC(F304*D303)</f>
        <v>0</v>
      </c>
      <c r="J303" s="51">
        <f t="shared" si="22"/>
        <v>0</v>
      </c>
      <c r="K303" s="51">
        <f t="shared" si="23"/>
        <v>0</v>
      </c>
      <c r="L303" s="52"/>
      <c r="M303" s="53"/>
      <c r="N303" s="54"/>
      <c r="O303" s="55"/>
      <c r="P303" s="54"/>
      <c r="Q303" s="55"/>
      <c r="R303" s="55"/>
      <c r="S303" s="55"/>
      <c r="T303" s="55"/>
      <c r="U303" s="49" t="str">
        <f t="shared" si="24"/>
        <v/>
      </c>
      <c r="V303" s="54"/>
      <c r="W303" s="55"/>
      <c r="X303" s="55"/>
      <c r="Y303" s="55"/>
      <c r="Z303" s="56"/>
      <c r="AA303" s="50"/>
    </row>
    <row r="304" spans="1:27" ht="20.25" customHeight="1">
      <c r="A304" s="57"/>
      <c r="B304" s="58"/>
      <c r="C304" s="58"/>
      <c r="D304" s="59"/>
      <c r="E304" s="60"/>
      <c r="F304" s="61">
        <f t="shared" si="20"/>
        <v>0</v>
      </c>
      <c r="G304" s="61">
        <f t="shared" si="21"/>
        <v>0</v>
      </c>
      <c r="H304" s="81"/>
      <c r="I304" s="78"/>
      <c r="J304" s="63">
        <f t="shared" si="22"/>
        <v>0</v>
      </c>
      <c r="K304" s="63">
        <f t="shared" si="23"/>
        <v>0</v>
      </c>
      <c r="L304" s="64">
        <f>D304</f>
        <v>0</v>
      </c>
      <c r="M304" s="65">
        <f>E304</f>
        <v>0</v>
      </c>
      <c r="N304" s="66">
        <f>ROUNDDOWN(IF(COUNT(O304:U304)=0,0,MIN(O304:U304)),0)</f>
        <v>0</v>
      </c>
      <c r="O304" s="67"/>
      <c r="P304" s="66"/>
      <c r="Q304" s="67"/>
      <c r="R304" s="67"/>
      <c r="S304" s="67"/>
      <c r="T304" s="67"/>
      <c r="U304" s="61" t="str">
        <f t="shared" si="24"/>
        <v/>
      </c>
      <c r="V304" s="66"/>
      <c r="W304" s="67"/>
      <c r="X304" s="67"/>
      <c r="Y304" s="67"/>
      <c r="Z304" s="68"/>
      <c r="AA304" s="62"/>
    </row>
    <row r="305" spans="1:27" ht="20.25" customHeight="1">
      <c r="A305" s="46"/>
      <c r="B305" s="47"/>
      <c r="C305" s="47"/>
      <c r="D305" s="79"/>
      <c r="E305" s="48"/>
      <c r="F305" s="49">
        <f t="shared" si="20"/>
        <v>0</v>
      </c>
      <c r="G305" s="49">
        <f t="shared" si="21"/>
        <v>0</v>
      </c>
      <c r="H305" s="80"/>
      <c r="I305" s="78">
        <f>TRUNC(F306*D305)</f>
        <v>0</v>
      </c>
      <c r="J305" s="51">
        <f t="shared" si="22"/>
        <v>0</v>
      </c>
      <c r="K305" s="51">
        <f t="shared" si="23"/>
        <v>0</v>
      </c>
      <c r="L305" s="52"/>
      <c r="M305" s="53"/>
      <c r="N305" s="54"/>
      <c r="O305" s="55"/>
      <c r="P305" s="54"/>
      <c r="Q305" s="55"/>
      <c r="R305" s="55"/>
      <c r="S305" s="55"/>
      <c r="T305" s="55"/>
      <c r="U305" s="49" t="str">
        <f t="shared" si="24"/>
        <v/>
      </c>
      <c r="V305" s="54"/>
      <c r="W305" s="55"/>
      <c r="X305" s="55"/>
      <c r="Y305" s="55"/>
      <c r="Z305" s="56"/>
      <c r="AA305" s="50"/>
    </row>
    <row r="306" spans="1:27" ht="20.25" customHeight="1">
      <c r="A306" s="57"/>
      <c r="B306" s="58"/>
      <c r="C306" s="58"/>
      <c r="D306" s="59"/>
      <c r="E306" s="60"/>
      <c r="F306" s="61">
        <f t="shared" si="20"/>
        <v>0</v>
      </c>
      <c r="G306" s="61">
        <f t="shared" si="21"/>
        <v>0</v>
      </c>
      <c r="H306" s="81"/>
      <c r="I306" s="78"/>
      <c r="J306" s="63">
        <f t="shared" si="22"/>
        <v>0</v>
      </c>
      <c r="K306" s="63">
        <f t="shared" si="23"/>
        <v>0</v>
      </c>
      <c r="L306" s="64">
        <f>D306</f>
        <v>0</v>
      </c>
      <c r="M306" s="65">
        <f>E306</f>
        <v>0</v>
      </c>
      <c r="N306" s="66">
        <f>ROUNDDOWN(IF(COUNT(O306:U306)=0,0,MIN(O306:U306)),0)</f>
        <v>0</v>
      </c>
      <c r="O306" s="67"/>
      <c r="P306" s="66"/>
      <c r="Q306" s="67"/>
      <c r="R306" s="67"/>
      <c r="S306" s="67"/>
      <c r="T306" s="67"/>
      <c r="U306" s="61" t="str">
        <f t="shared" si="24"/>
        <v/>
      </c>
      <c r="V306" s="66"/>
      <c r="W306" s="67"/>
      <c r="X306" s="67"/>
      <c r="Y306" s="67"/>
      <c r="Z306" s="68"/>
      <c r="AA306" s="62"/>
    </row>
    <row r="307" spans="1:27" ht="20.25" customHeight="1">
      <c r="A307" s="46"/>
      <c r="B307" s="47"/>
      <c r="C307" s="47"/>
      <c r="D307" s="79"/>
      <c r="E307" s="48"/>
      <c r="F307" s="49">
        <f t="shared" si="20"/>
        <v>0</v>
      </c>
      <c r="G307" s="49">
        <f t="shared" si="21"/>
        <v>0</v>
      </c>
      <c r="H307" s="80"/>
      <c r="I307" s="78">
        <f>TRUNC(F308*D307)</f>
        <v>0</v>
      </c>
      <c r="J307" s="51">
        <f t="shared" si="22"/>
        <v>0</v>
      </c>
      <c r="K307" s="51">
        <f t="shared" si="23"/>
        <v>0</v>
      </c>
      <c r="L307" s="52"/>
      <c r="M307" s="53"/>
      <c r="N307" s="54"/>
      <c r="O307" s="55"/>
      <c r="P307" s="54"/>
      <c r="Q307" s="55"/>
      <c r="R307" s="55"/>
      <c r="S307" s="55"/>
      <c r="T307" s="55"/>
      <c r="U307" s="49" t="str">
        <f t="shared" si="24"/>
        <v/>
      </c>
      <c r="V307" s="54"/>
      <c r="W307" s="55"/>
      <c r="X307" s="55"/>
      <c r="Y307" s="55"/>
      <c r="Z307" s="56"/>
      <c r="AA307" s="50"/>
    </row>
    <row r="308" spans="1:27" ht="20.25" customHeight="1">
      <c r="A308" s="57"/>
      <c r="B308" s="58"/>
      <c r="C308" s="58"/>
      <c r="D308" s="59"/>
      <c r="E308" s="60"/>
      <c r="F308" s="61">
        <f t="shared" si="20"/>
        <v>0</v>
      </c>
      <c r="G308" s="61">
        <f t="shared" si="21"/>
        <v>0</v>
      </c>
      <c r="H308" s="81"/>
      <c r="I308" s="78"/>
      <c r="J308" s="63">
        <f t="shared" si="22"/>
        <v>0</v>
      </c>
      <c r="K308" s="63">
        <f t="shared" si="23"/>
        <v>0</v>
      </c>
      <c r="L308" s="64">
        <f>D308</f>
        <v>0</v>
      </c>
      <c r="M308" s="65">
        <f>E308</f>
        <v>0</v>
      </c>
      <c r="N308" s="66">
        <f>ROUNDDOWN(IF(COUNT(O308:U308)=0,0,MIN(O308:U308)),0)</f>
        <v>0</v>
      </c>
      <c r="O308" s="67"/>
      <c r="P308" s="66"/>
      <c r="Q308" s="67"/>
      <c r="R308" s="67"/>
      <c r="S308" s="67"/>
      <c r="T308" s="67"/>
      <c r="U308" s="61" t="str">
        <f t="shared" si="24"/>
        <v/>
      </c>
      <c r="V308" s="66"/>
      <c r="W308" s="67"/>
      <c r="X308" s="67"/>
      <c r="Y308" s="67"/>
      <c r="Z308" s="68"/>
      <c r="AA308" s="62"/>
    </row>
    <row r="309" spans="1:27" ht="20.25" customHeight="1">
      <c r="A309" s="46"/>
      <c r="B309" s="47"/>
      <c r="C309" s="47"/>
      <c r="D309" s="79"/>
      <c r="E309" s="48"/>
      <c r="F309" s="49">
        <f t="shared" si="20"/>
        <v>0</v>
      </c>
      <c r="G309" s="49">
        <f t="shared" si="21"/>
        <v>0</v>
      </c>
      <c r="H309" s="80"/>
      <c r="I309" s="78">
        <f>TRUNC(F310*D309)</f>
        <v>0</v>
      </c>
      <c r="J309" s="51">
        <f t="shared" si="22"/>
        <v>0</v>
      </c>
      <c r="K309" s="51">
        <f t="shared" si="23"/>
        <v>0</v>
      </c>
      <c r="L309" s="52"/>
      <c r="M309" s="53"/>
      <c r="N309" s="54"/>
      <c r="O309" s="55"/>
      <c r="P309" s="54"/>
      <c r="Q309" s="55"/>
      <c r="R309" s="55"/>
      <c r="S309" s="55"/>
      <c r="T309" s="55"/>
      <c r="U309" s="49" t="str">
        <f t="shared" si="24"/>
        <v/>
      </c>
      <c r="V309" s="54"/>
      <c r="W309" s="55"/>
      <c r="X309" s="55"/>
      <c r="Y309" s="55"/>
      <c r="Z309" s="56"/>
      <c r="AA309" s="50"/>
    </row>
    <row r="310" spans="1:27" ht="20.25" customHeight="1">
      <c r="A310" s="57"/>
      <c r="B310" s="58"/>
      <c r="C310" s="58"/>
      <c r="D310" s="59"/>
      <c r="E310" s="60"/>
      <c r="F310" s="61">
        <f t="shared" si="20"/>
        <v>0</v>
      </c>
      <c r="G310" s="61">
        <f t="shared" si="21"/>
        <v>0</v>
      </c>
      <c r="H310" s="81"/>
      <c r="I310" s="78"/>
      <c r="J310" s="63">
        <f t="shared" si="22"/>
        <v>0</v>
      </c>
      <c r="K310" s="63">
        <f t="shared" si="23"/>
        <v>0</v>
      </c>
      <c r="L310" s="64">
        <f>D310</f>
        <v>0</v>
      </c>
      <c r="M310" s="65">
        <f>E310</f>
        <v>0</v>
      </c>
      <c r="N310" s="66">
        <f>ROUNDDOWN(IF(COUNT(O310:U310)=0,0,MIN(O310:U310)),0)</f>
        <v>0</v>
      </c>
      <c r="O310" s="67"/>
      <c r="P310" s="66"/>
      <c r="Q310" s="67"/>
      <c r="R310" s="67"/>
      <c r="S310" s="67"/>
      <c r="T310" s="67"/>
      <c r="U310" s="61" t="str">
        <f t="shared" si="24"/>
        <v/>
      </c>
      <c r="V310" s="66"/>
      <c r="W310" s="67"/>
      <c r="X310" s="67"/>
      <c r="Y310" s="67"/>
      <c r="Z310" s="68"/>
      <c r="AA310" s="62"/>
    </row>
    <row r="311" spans="1:27" ht="20.25" customHeight="1">
      <c r="A311" s="46"/>
      <c r="B311" s="47"/>
      <c r="C311" s="47"/>
      <c r="D311" s="79"/>
      <c r="E311" s="48"/>
      <c r="F311" s="49">
        <f t="shared" si="20"/>
        <v>0</v>
      </c>
      <c r="G311" s="49">
        <f t="shared" si="21"/>
        <v>0</v>
      </c>
      <c r="H311" s="80"/>
      <c r="I311" s="78">
        <f>TRUNC(F312*D311)</f>
        <v>0</v>
      </c>
      <c r="J311" s="51">
        <f t="shared" si="22"/>
        <v>0</v>
      </c>
      <c r="K311" s="51">
        <f t="shared" si="23"/>
        <v>0</v>
      </c>
      <c r="L311" s="52"/>
      <c r="M311" s="53"/>
      <c r="N311" s="54"/>
      <c r="O311" s="55"/>
      <c r="P311" s="54"/>
      <c r="Q311" s="55"/>
      <c r="R311" s="55"/>
      <c r="S311" s="55"/>
      <c r="T311" s="55"/>
      <c r="U311" s="49" t="str">
        <f t="shared" si="24"/>
        <v/>
      </c>
      <c r="V311" s="54"/>
      <c r="W311" s="55"/>
      <c r="X311" s="55"/>
      <c r="Y311" s="55"/>
      <c r="Z311" s="56"/>
      <c r="AA311" s="50"/>
    </row>
    <row r="312" spans="1:27" ht="20.25" customHeight="1">
      <c r="A312" s="57"/>
      <c r="B312" s="58"/>
      <c r="C312" s="58"/>
      <c r="D312" s="59"/>
      <c r="E312" s="60"/>
      <c r="F312" s="61">
        <f t="shared" si="20"/>
        <v>0</v>
      </c>
      <c r="G312" s="61">
        <f t="shared" si="21"/>
        <v>0</v>
      </c>
      <c r="H312" s="81"/>
      <c r="I312" s="78"/>
      <c r="J312" s="63">
        <f t="shared" si="22"/>
        <v>0</v>
      </c>
      <c r="K312" s="63">
        <f t="shared" si="23"/>
        <v>0</v>
      </c>
      <c r="L312" s="64">
        <f>D312</f>
        <v>0</v>
      </c>
      <c r="M312" s="65">
        <f>E312</f>
        <v>0</v>
      </c>
      <c r="N312" s="66">
        <f>ROUNDDOWN(IF(COUNT(O312:U312)=0,0,MIN(O312:U312)),0)</f>
        <v>0</v>
      </c>
      <c r="O312" s="67"/>
      <c r="P312" s="66"/>
      <c r="Q312" s="67"/>
      <c r="R312" s="67"/>
      <c r="S312" s="67"/>
      <c r="T312" s="67"/>
      <c r="U312" s="61" t="str">
        <f t="shared" si="24"/>
        <v/>
      </c>
      <c r="V312" s="66"/>
      <c r="W312" s="67"/>
      <c r="X312" s="67"/>
      <c r="Y312" s="67"/>
      <c r="Z312" s="68"/>
      <c r="AA312" s="62"/>
    </row>
    <row r="313" spans="1:27" ht="20.25" customHeight="1">
      <c r="A313" s="46"/>
      <c r="B313" s="47"/>
      <c r="C313" s="47"/>
      <c r="D313" s="79"/>
      <c r="E313" s="48"/>
      <c r="F313" s="49">
        <f t="shared" si="20"/>
        <v>0</v>
      </c>
      <c r="G313" s="49">
        <f t="shared" si="21"/>
        <v>0</v>
      </c>
      <c r="H313" s="80"/>
      <c r="I313" s="78">
        <f>TRUNC(F314*D313)</f>
        <v>0</v>
      </c>
      <c r="J313" s="51">
        <f t="shared" si="22"/>
        <v>0</v>
      </c>
      <c r="K313" s="51">
        <f t="shared" si="23"/>
        <v>0</v>
      </c>
      <c r="L313" s="52"/>
      <c r="M313" s="53"/>
      <c r="N313" s="54"/>
      <c r="O313" s="55"/>
      <c r="P313" s="54"/>
      <c r="Q313" s="55"/>
      <c r="R313" s="55"/>
      <c r="S313" s="55"/>
      <c r="T313" s="55"/>
      <c r="U313" s="49" t="str">
        <f t="shared" si="24"/>
        <v/>
      </c>
      <c r="V313" s="54"/>
      <c r="W313" s="55"/>
      <c r="X313" s="55"/>
      <c r="Y313" s="55"/>
      <c r="Z313" s="56"/>
      <c r="AA313" s="50"/>
    </row>
    <row r="314" spans="1:27" ht="20.25" customHeight="1">
      <c r="A314" s="57"/>
      <c r="B314" s="58"/>
      <c r="C314" s="58"/>
      <c r="D314" s="59"/>
      <c r="E314" s="60"/>
      <c r="F314" s="61">
        <f t="shared" si="20"/>
        <v>0</v>
      </c>
      <c r="G314" s="61">
        <f t="shared" si="21"/>
        <v>0</v>
      </c>
      <c r="H314" s="81"/>
      <c r="I314" s="78"/>
      <c r="J314" s="63">
        <f t="shared" si="22"/>
        <v>0</v>
      </c>
      <c r="K314" s="63">
        <f t="shared" si="23"/>
        <v>0</v>
      </c>
      <c r="L314" s="64">
        <f>D314</f>
        <v>0</v>
      </c>
      <c r="M314" s="65">
        <f>E314</f>
        <v>0</v>
      </c>
      <c r="N314" s="66">
        <f>ROUNDDOWN(IF(COUNT(O314:U314)=0,0,MIN(O314:U314)),0)</f>
        <v>0</v>
      </c>
      <c r="O314" s="67"/>
      <c r="P314" s="66"/>
      <c r="Q314" s="67"/>
      <c r="R314" s="67"/>
      <c r="S314" s="67"/>
      <c r="T314" s="67"/>
      <c r="U314" s="61" t="str">
        <f t="shared" si="24"/>
        <v/>
      </c>
      <c r="V314" s="66"/>
      <c r="W314" s="67"/>
      <c r="X314" s="67"/>
      <c r="Y314" s="67"/>
      <c r="Z314" s="68"/>
      <c r="AA314" s="62"/>
    </row>
    <row r="315" spans="1:27" ht="20.25" customHeight="1">
      <c r="A315" s="46"/>
      <c r="B315" s="47"/>
      <c r="C315" s="47"/>
      <c r="D315" s="79"/>
      <c r="E315" s="48"/>
      <c r="F315" s="49">
        <f t="shared" si="20"/>
        <v>0</v>
      </c>
      <c r="G315" s="49">
        <f t="shared" si="21"/>
        <v>0</v>
      </c>
      <c r="H315" s="80"/>
      <c r="I315" s="78">
        <f>TRUNC(F316*D315)</f>
        <v>0</v>
      </c>
      <c r="J315" s="51">
        <f t="shared" si="22"/>
        <v>0</v>
      </c>
      <c r="K315" s="51">
        <f t="shared" si="23"/>
        <v>0</v>
      </c>
      <c r="L315" s="52"/>
      <c r="M315" s="53"/>
      <c r="N315" s="54"/>
      <c r="O315" s="55"/>
      <c r="P315" s="54"/>
      <c r="Q315" s="55"/>
      <c r="R315" s="55"/>
      <c r="S315" s="55"/>
      <c r="T315" s="55"/>
      <c r="U315" s="49" t="str">
        <f t="shared" si="24"/>
        <v/>
      </c>
      <c r="V315" s="54"/>
      <c r="W315" s="55"/>
      <c r="X315" s="55"/>
      <c r="Y315" s="55"/>
      <c r="Z315" s="56"/>
      <c r="AA315" s="50"/>
    </row>
    <row r="316" spans="1:27" ht="20.25" customHeight="1">
      <c r="A316" s="57"/>
      <c r="B316" s="58"/>
      <c r="C316" s="58"/>
      <c r="D316" s="59"/>
      <c r="E316" s="60"/>
      <c r="F316" s="61">
        <f t="shared" si="20"/>
        <v>0</v>
      </c>
      <c r="G316" s="61">
        <f t="shared" si="21"/>
        <v>0</v>
      </c>
      <c r="H316" s="81"/>
      <c r="I316" s="78"/>
      <c r="J316" s="63">
        <f t="shared" si="22"/>
        <v>0</v>
      </c>
      <c r="K316" s="63">
        <f t="shared" si="23"/>
        <v>0</v>
      </c>
      <c r="L316" s="64">
        <f>D316</f>
        <v>0</v>
      </c>
      <c r="M316" s="65">
        <f>E316</f>
        <v>0</v>
      </c>
      <c r="N316" s="66">
        <f>ROUNDDOWN(IF(COUNT(O316:U316)=0,0,MIN(O316:U316)),0)</f>
        <v>0</v>
      </c>
      <c r="O316" s="67"/>
      <c r="P316" s="66"/>
      <c r="Q316" s="67"/>
      <c r="R316" s="67"/>
      <c r="S316" s="67"/>
      <c r="T316" s="67"/>
      <c r="U316" s="61" t="str">
        <f t="shared" si="24"/>
        <v/>
      </c>
      <c r="V316" s="66"/>
      <c r="W316" s="67"/>
      <c r="X316" s="67"/>
      <c r="Y316" s="67"/>
      <c r="Z316" s="68"/>
      <c r="AA316" s="62"/>
    </row>
    <row r="317" spans="1:27" ht="20.25" customHeight="1">
      <c r="A317" s="46"/>
      <c r="B317" s="47"/>
      <c r="C317" s="47"/>
      <c r="D317" s="79"/>
      <c r="E317" s="48"/>
      <c r="F317" s="49">
        <f t="shared" si="20"/>
        <v>0</v>
      </c>
      <c r="G317" s="49">
        <f t="shared" si="21"/>
        <v>0</v>
      </c>
      <c r="H317" s="80"/>
      <c r="I317" s="78">
        <f>TRUNC(F318*D317)</f>
        <v>0</v>
      </c>
      <c r="J317" s="51">
        <f t="shared" si="22"/>
        <v>0</v>
      </c>
      <c r="K317" s="51">
        <f t="shared" si="23"/>
        <v>0</v>
      </c>
      <c r="L317" s="52"/>
      <c r="M317" s="53"/>
      <c r="N317" s="54"/>
      <c r="O317" s="55"/>
      <c r="P317" s="54"/>
      <c r="Q317" s="55"/>
      <c r="R317" s="55"/>
      <c r="S317" s="55"/>
      <c r="T317" s="55"/>
      <c r="U317" s="49" t="str">
        <f t="shared" si="24"/>
        <v/>
      </c>
      <c r="V317" s="54"/>
      <c r="W317" s="55"/>
      <c r="X317" s="55"/>
      <c r="Y317" s="55"/>
      <c r="Z317" s="56"/>
      <c r="AA317" s="50"/>
    </row>
    <row r="318" spans="1:27" ht="20.25" customHeight="1">
      <c r="A318" s="57"/>
      <c r="B318" s="58"/>
      <c r="C318" s="58"/>
      <c r="D318" s="59"/>
      <c r="E318" s="60"/>
      <c r="F318" s="61">
        <f t="shared" si="20"/>
        <v>0</v>
      </c>
      <c r="G318" s="61">
        <f t="shared" si="21"/>
        <v>0</v>
      </c>
      <c r="H318" s="81"/>
      <c r="I318" s="78"/>
      <c r="J318" s="63">
        <f t="shared" si="22"/>
        <v>0</v>
      </c>
      <c r="K318" s="63">
        <f t="shared" si="23"/>
        <v>0</v>
      </c>
      <c r="L318" s="64">
        <f>D318</f>
        <v>0</v>
      </c>
      <c r="M318" s="65">
        <f>E318</f>
        <v>0</v>
      </c>
      <c r="N318" s="66">
        <f>ROUNDDOWN(IF(COUNT(O318:U318)=0,0,MIN(O318:U318)),0)</f>
        <v>0</v>
      </c>
      <c r="O318" s="67"/>
      <c r="P318" s="66"/>
      <c r="Q318" s="67"/>
      <c r="R318" s="67"/>
      <c r="S318" s="67"/>
      <c r="T318" s="67"/>
      <c r="U318" s="61" t="str">
        <f t="shared" si="24"/>
        <v/>
      </c>
      <c r="V318" s="66"/>
      <c r="W318" s="67"/>
      <c r="X318" s="67"/>
      <c r="Y318" s="67"/>
      <c r="Z318" s="68"/>
      <c r="AA318" s="62"/>
    </row>
    <row r="319" spans="1:27" ht="20.25" customHeight="1">
      <c r="A319" s="46"/>
      <c r="B319" s="47"/>
      <c r="C319" s="47"/>
      <c r="D319" s="79"/>
      <c r="E319" s="48"/>
      <c r="F319" s="49">
        <f t="shared" si="20"/>
        <v>0</v>
      </c>
      <c r="G319" s="49">
        <f t="shared" si="21"/>
        <v>0</v>
      </c>
      <c r="H319" s="80"/>
      <c r="I319" s="78">
        <f>TRUNC(F320*D319)</f>
        <v>0</v>
      </c>
      <c r="J319" s="51">
        <f t="shared" si="22"/>
        <v>0</v>
      </c>
      <c r="K319" s="51">
        <f t="shared" si="23"/>
        <v>0</v>
      </c>
      <c r="L319" s="52"/>
      <c r="M319" s="53"/>
      <c r="N319" s="54"/>
      <c r="O319" s="55"/>
      <c r="P319" s="54"/>
      <c r="Q319" s="55"/>
      <c r="R319" s="55"/>
      <c r="S319" s="55"/>
      <c r="T319" s="55"/>
      <c r="U319" s="49" t="str">
        <f t="shared" si="24"/>
        <v/>
      </c>
      <c r="V319" s="54"/>
      <c r="W319" s="55"/>
      <c r="X319" s="55"/>
      <c r="Y319" s="55"/>
      <c r="Z319" s="56"/>
      <c r="AA319" s="50"/>
    </row>
    <row r="320" spans="1:27" ht="20.25" customHeight="1">
      <c r="A320" s="57"/>
      <c r="B320" s="58"/>
      <c r="C320" s="58"/>
      <c r="D320" s="59"/>
      <c r="E320" s="60"/>
      <c r="F320" s="61">
        <f t="shared" si="20"/>
        <v>0</v>
      </c>
      <c r="G320" s="61">
        <f t="shared" si="21"/>
        <v>0</v>
      </c>
      <c r="H320" s="81"/>
      <c r="I320" s="78"/>
      <c r="J320" s="63">
        <f t="shared" si="22"/>
        <v>0</v>
      </c>
      <c r="K320" s="63">
        <f t="shared" si="23"/>
        <v>0</v>
      </c>
      <c r="L320" s="64">
        <f>D320</f>
        <v>0</v>
      </c>
      <c r="M320" s="65">
        <f>E320</f>
        <v>0</v>
      </c>
      <c r="N320" s="66">
        <f>ROUNDDOWN(IF(COUNT(O320:U320)=0,0,MIN(O320:U320)),0)</f>
        <v>0</v>
      </c>
      <c r="O320" s="67"/>
      <c r="P320" s="66"/>
      <c r="Q320" s="67"/>
      <c r="R320" s="67"/>
      <c r="S320" s="67"/>
      <c r="T320" s="67"/>
      <c r="U320" s="61" t="str">
        <f t="shared" si="24"/>
        <v/>
      </c>
      <c r="V320" s="66"/>
      <c r="W320" s="67"/>
      <c r="X320" s="67"/>
      <c r="Y320" s="67"/>
      <c r="Z320" s="68"/>
      <c r="AA320" s="62"/>
    </row>
    <row r="321" spans="1:27" ht="20.25" customHeight="1">
      <c r="A321" s="46"/>
      <c r="B321" s="47"/>
      <c r="C321" s="47"/>
      <c r="D321" s="79"/>
      <c r="E321" s="48"/>
      <c r="F321" s="49">
        <f t="shared" si="20"/>
        <v>0</v>
      </c>
      <c r="G321" s="49">
        <f t="shared" si="21"/>
        <v>0</v>
      </c>
      <c r="H321" s="80"/>
      <c r="I321" s="78">
        <f>TRUNC(F322*D321)</f>
        <v>0</v>
      </c>
      <c r="J321" s="51">
        <f t="shared" si="22"/>
        <v>0</v>
      </c>
      <c r="K321" s="51">
        <f t="shared" si="23"/>
        <v>0</v>
      </c>
      <c r="L321" s="52"/>
      <c r="M321" s="53"/>
      <c r="N321" s="54"/>
      <c r="O321" s="55"/>
      <c r="P321" s="54"/>
      <c r="Q321" s="55"/>
      <c r="R321" s="55"/>
      <c r="S321" s="55"/>
      <c r="T321" s="55"/>
      <c r="U321" s="49" t="str">
        <f t="shared" si="24"/>
        <v/>
      </c>
      <c r="V321" s="54"/>
      <c r="W321" s="55"/>
      <c r="X321" s="55"/>
      <c r="Y321" s="55"/>
      <c r="Z321" s="56"/>
      <c r="AA321" s="50"/>
    </row>
    <row r="322" spans="1:27" ht="20.25" customHeight="1">
      <c r="A322" s="57"/>
      <c r="B322" s="58"/>
      <c r="C322" s="58"/>
      <c r="D322" s="59"/>
      <c r="E322" s="60"/>
      <c r="F322" s="61">
        <f t="shared" si="20"/>
        <v>0</v>
      </c>
      <c r="G322" s="61">
        <f t="shared" si="21"/>
        <v>0</v>
      </c>
      <c r="H322" s="81"/>
      <c r="I322" s="78"/>
      <c r="J322" s="63">
        <f t="shared" si="22"/>
        <v>0</v>
      </c>
      <c r="K322" s="63">
        <f t="shared" si="23"/>
        <v>0</v>
      </c>
      <c r="L322" s="64">
        <f>D322</f>
        <v>0</v>
      </c>
      <c r="M322" s="65">
        <f>E322</f>
        <v>0</v>
      </c>
      <c r="N322" s="66">
        <f>ROUNDDOWN(IF(COUNT(O322:U322)=0,0,MIN(O322:U322)),0)</f>
        <v>0</v>
      </c>
      <c r="O322" s="67"/>
      <c r="P322" s="66"/>
      <c r="Q322" s="67"/>
      <c r="R322" s="67"/>
      <c r="S322" s="67"/>
      <c r="T322" s="67"/>
      <c r="U322" s="61" t="str">
        <f t="shared" si="24"/>
        <v/>
      </c>
      <c r="V322" s="66"/>
      <c r="W322" s="67"/>
      <c r="X322" s="67"/>
      <c r="Y322" s="67"/>
      <c r="Z322" s="68"/>
      <c r="AA322" s="62"/>
    </row>
    <row r="323" spans="1:27" ht="20.25" customHeight="1">
      <c r="A323" s="46"/>
      <c r="B323" s="47"/>
      <c r="C323" s="47"/>
      <c r="D323" s="79"/>
      <c r="E323" s="48"/>
      <c r="F323" s="49">
        <f t="shared" ref="F323:F386" si="25">(N323)</f>
        <v>0</v>
      </c>
      <c r="G323" s="49">
        <f t="shared" ref="G323:G386" si="26">TRUNC(F323*D323)</f>
        <v>0</v>
      </c>
      <c r="H323" s="80"/>
      <c r="I323" s="78">
        <f>TRUNC(F324*D323)</f>
        <v>0</v>
      </c>
      <c r="J323" s="51">
        <f t="shared" ref="J323:J386" si="27">(B323)</f>
        <v>0</v>
      </c>
      <c r="K323" s="51">
        <f t="shared" ref="K323:K386" si="28">(C323)</f>
        <v>0</v>
      </c>
      <c r="L323" s="52"/>
      <c r="M323" s="53"/>
      <c r="N323" s="54"/>
      <c r="O323" s="55"/>
      <c r="P323" s="54"/>
      <c r="Q323" s="55"/>
      <c r="R323" s="55"/>
      <c r="S323" s="55"/>
      <c r="T323" s="55"/>
      <c r="U323" s="49" t="str">
        <f t="shared" ref="U323:U386" si="29">IF(COUNT(V323:Y323)=0,"",MIN(V323:Y323)*Z323)</f>
        <v/>
      </c>
      <c r="V323" s="54"/>
      <c r="W323" s="55"/>
      <c r="X323" s="55"/>
      <c r="Y323" s="55"/>
      <c r="Z323" s="56"/>
      <c r="AA323" s="50"/>
    </row>
    <row r="324" spans="1:27" ht="20.25" customHeight="1">
      <c r="A324" s="57"/>
      <c r="B324" s="58"/>
      <c r="C324" s="58"/>
      <c r="D324" s="59"/>
      <c r="E324" s="60"/>
      <c r="F324" s="61">
        <f t="shared" si="25"/>
        <v>0</v>
      </c>
      <c r="G324" s="61">
        <f t="shared" si="26"/>
        <v>0</v>
      </c>
      <c r="H324" s="81"/>
      <c r="I324" s="78"/>
      <c r="J324" s="63">
        <f t="shared" si="27"/>
        <v>0</v>
      </c>
      <c r="K324" s="63">
        <f t="shared" si="28"/>
        <v>0</v>
      </c>
      <c r="L324" s="64">
        <f>D324</f>
        <v>0</v>
      </c>
      <c r="M324" s="65">
        <f>E324</f>
        <v>0</v>
      </c>
      <c r="N324" s="66">
        <f>ROUNDDOWN(IF(COUNT(O324:U324)=0,0,MIN(O324:U324)),0)</f>
        <v>0</v>
      </c>
      <c r="O324" s="67"/>
      <c r="P324" s="66"/>
      <c r="Q324" s="67"/>
      <c r="R324" s="67"/>
      <c r="S324" s="67"/>
      <c r="T324" s="67"/>
      <c r="U324" s="61" t="str">
        <f t="shared" si="29"/>
        <v/>
      </c>
      <c r="V324" s="66"/>
      <c r="W324" s="67"/>
      <c r="X324" s="67"/>
      <c r="Y324" s="67"/>
      <c r="Z324" s="68"/>
      <c r="AA324" s="62"/>
    </row>
    <row r="325" spans="1:27" ht="20.25" customHeight="1">
      <c r="A325" s="46"/>
      <c r="B325" s="47"/>
      <c r="C325" s="47"/>
      <c r="D325" s="79"/>
      <c r="E325" s="48"/>
      <c r="F325" s="49">
        <f t="shared" si="25"/>
        <v>0</v>
      </c>
      <c r="G325" s="49">
        <f t="shared" si="26"/>
        <v>0</v>
      </c>
      <c r="H325" s="80"/>
      <c r="I325" s="78">
        <f>TRUNC(F326*D325)</f>
        <v>0</v>
      </c>
      <c r="J325" s="51">
        <f t="shared" si="27"/>
        <v>0</v>
      </c>
      <c r="K325" s="51">
        <f t="shared" si="28"/>
        <v>0</v>
      </c>
      <c r="L325" s="52"/>
      <c r="M325" s="53"/>
      <c r="N325" s="54"/>
      <c r="O325" s="55"/>
      <c r="P325" s="54"/>
      <c r="Q325" s="55"/>
      <c r="R325" s="55"/>
      <c r="S325" s="55"/>
      <c r="T325" s="55"/>
      <c r="U325" s="49" t="str">
        <f t="shared" si="29"/>
        <v/>
      </c>
      <c r="V325" s="54"/>
      <c r="W325" s="55"/>
      <c r="X325" s="55"/>
      <c r="Y325" s="55"/>
      <c r="Z325" s="56"/>
      <c r="AA325" s="50"/>
    </row>
    <row r="326" spans="1:27" ht="20.25" customHeight="1">
      <c r="A326" s="57"/>
      <c r="B326" s="58"/>
      <c r="C326" s="58"/>
      <c r="D326" s="59"/>
      <c r="E326" s="60"/>
      <c r="F326" s="61">
        <f t="shared" si="25"/>
        <v>0</v>
      </c>
      <c r="G326" s="61">
        <f t="shared" si="26"/>
        <v>0</v>
      </c>
      <c r="H326" s="81"/>
      <c r="I326" s="78"/>
      <c r="J326" s="63">
        <f t="shared" si="27"/>
        <v>0</v>
      </c>
      <c r="K326" s="63">
        <f t="shared" si="28"/>
        <v>0</v>
      </c>
      <c r="L326" s="64">
        <f>D326</f>
        <v>0</v>
      </c>
      <c r="M326" s="65">
        <f>E326</f>
        <v>0</v>
      </c>
      <c r="N326" s="66">
        <f>ROUNDDOWN(IF(COUNT(O326:U326)=0,0,MIN(O326:U326)),0)</f>
        <v>0</v>
      </c>
      <c r="O326" s="67"/>
      <c r="P326" s="66"/>
      <c r="Q326" s="67"/>
      <c r="R326" s="67"/>
      <c r="S326" s="67"/>
      <c r="T326" s="67"/>
      <c r="U326" s="61" t="str">
        <f t="shared" si="29"/>
        <v/>
      </c>
      <c r="V326" s="66"/>
      <c r="W326" s="67"/>
      <c r="X326" s="67"/>
      <c r="Y326" s="67"/>
      <c r="Z326" s="68"/>
      <c r="AA326" s="62"/>
    </row>
    <row r="327" spans="1:27" ht="20.25" customHeight="1">
      <c r="A327" s="46"/>
      <c r="B327" s="47"/>
      <c r="C327" s="47"/>
      <c r="D327" s="79"/>
      <c r="E327" s="48"/>
      <c r="F327" s="49">
        <f t="shared" si="25"/>
        <v>0</v>
      </c>
      <c r="G327" s="49">
        <f t="shared" si="26"/>
        <v>0</v>
      </c>
      <c r="H327" s="80"/>
      <c r="I327" s="78">
        <f>TRUNC(F328*D327)</f>
        <v>0</v>
      </c>
      <c r="J327" s="51">
        <f t="shared" si="27"/>
        <v>0</v>
      </c>
      <c r="K327" s="51">
        <f t="shared" si="28"/>
        <v>0</v>
      </c>
      <c r="L327" s="52"/>
      <c r="M327" s="53"/>
      <c r="N327" s="54"/>
      <c r="O327" s="55"/>
      <c r="P327" s="54"/>
      <c r="Q327" s="55"/>
      <c r="R327" s="55"/>
      <c r="S327" s="55"/>
      <c r="T327" s="55"/>
      <c r="U327" s="49" t="str">
        <f t="shared" si="29"/>
        <v/>
      </c>
      <c r="V327" s="54"/>
      <c r="W327" s="55"/>
      <c r="X327" s="55"/>
      <c r="Y327" s="55"/>
      <c r="Z327" s="56"/>
      <c r="AA327" s="50"/>
    </row>
    <row r="328" spans="1:27" ht="20.25" customHeight="1">
      <c r="A328" s="57"/>
      <c r="B328" s="58"/>
      <c r="C328" s="58"/>
      <c r="D328" s="59"/>
      <c r="E328" s="60"/>
      <c r="F328" s="61">
        <f t="shared" si="25"/>
        <v>0</v>
      </c>
      <c r="G328" s="61">
        <f t="shared" si="26"/>
        <v>0</v>
      </c>
      <c r="H328" s="81"/>
      <c r="I328" s="78"/>
      <c r="J328" s="63">
        <f t="shared" si="27"/>
        <v>0</v>
      </c>
      <c r="K328" s="63">
        <f t="shared" si="28"/>
        <v>0</v>
      </c>
      <c r="L328" s="64">
        <f>D328</f>
        <v>0</v>
      </c>
      <c r="M328" s="65">
        <f>E328</f>
        <v>0</v>
      </c>
      <c r="N328" s="66">
        <f>ROUNDDOWN(IF(COUNT(O328:U328)=0,0,MIN(O328:U328)),0)</f>
        <v>0</v>
      </c>
      <c r="O328" s="67"/>
      <c r="P328" s="66"/>
      <c r="Q328" s="67"/>
      <c r="R328" s="67"/>
      <c r="S328" s="67"/>
      <c r="T328" s="67"/>
      <c r="U328" s="61" t="str">
        <f t="shared" si="29"/>
        <v/>
      </c>
      <c r="V328" s="66"/>
      <c r="W328" s="67"/>
      <c r="X328" s="67"/>
      <c r="Y328" s="67"/>
      <c r="Z328" s="68"/>
      <c r="AA328" s="62"/>
    </row>
    <row r="329" spans="1:27" ht="20.25" customHeight="1">
      <c r="A329" s="46"/>
      <c r="B329" s="47"/>
      <c r="C329" s="47"/>
      <c r="D329" s="79"/>
      <c r="E329" s="48"/>
      <c r="F329" s="49">
        <f t="shared" si="25"/>
        <v>0</v>
      </c>
      <c r="G329" s="49">
        <f t="shared" si="26"/>
        <v>0</v>
      </c>
      <c r="H329" s="80"/>
      <c r="I329" s="78">
        <f>TRUNC(F330*D329)</f>
        <v>0</v>
      </c>
      <c r="J329" s="51">
        <f t="shared" si="27"/>
        <v>0</v>
      </c>
      <c r="K329" s="51">
        <f t="shared" si="28"/>
        <v>0</v>
      </c>
      <c r="L329" s="52"/>
      <c r="M329" s="53"/>
      <c r="N329" s="54"/>
      <c r="O329" s="55"/>
      <c r="P329" s="54"/>
      <c r="Q329" s="55"/>
      <c r="R329" s="55"/>
      <c r="S329" s="55"/>
      <c r="T329" s="55"/>
      <c r="U329" s="49" t="str">
        <f t="shared" si="29"/>
        <v/>
      </c>
      <c r="V329" s="54"/>
      <c r="W329" s="55"/>
      <c r="X329" s="55"/>
      <c r="Y329" s="55"/>
      <c r="Z329" s="56"/>
      <c r="AA329" s="50"/>
    </row>
    <row r="330" spans="1:27" ht="20.25" customHeight="1">
      <c r="A330" s="57"/>
      <c r="B330" s="58"/>
      <c r="C330" s="58"/>
      <c r="D330" s="59"/>
      <c r="E330" s="60"/>
      <c r="F330" s="61">
        <f t="shared" si="25"/>
        <v>0</v>
      </c>
      <c r="G330" s="61">
        <f t="shared" si="26"/>
        <v>0</v>
      </c>
      <c r="H330" s="81"/>
      <c r="I330" s="78"/>
      <c r="J330" s="63">
        <f t="shared" si="27"/>
        <v>0</v>
      </c>
      <c r="K330" s="63">
        <f t="shared" si="28"/>
        <v>0</v>
      </c>
      <c r="L330" s="64">
        <f>D330</f>
        <v>0</v>
      </c>
      <c r="M330" s="65">
        <f>E330</f>
        <v>0</v>
      </c>
      <c r="N330" s="66">
        <f>ROUNDDOWN(IF(COUNT(O330:U330)=0,0,MIN(O330:U330)),0)</f>
        <v>0</v>
      </c>
      <c r="O330" s="67"/>
      <c r="P330" s="66"/>
      <c r="Q330" s="67"/>
      <c r="R330" s="67"/>
      <c r="S330" s="67"/>
      <c r="T330" s="67"/>
      <c r="U330" s="61" t="str">
        <f t="shared" si="29"/>
        <v/>
      </c>
      <c r="V330" s="66"/>
      <c r="W330" s="67"/>
      <c r="X330" s="67"/>
      <c r="Y330" s="67"/>
      <c r="Z330" s="68"/>
      <c r="AA330" s="62"/>
    </row>
    <row r="331" spans="1:27" ht="20.25" customHeight="1">
      <c r="A331" s="46"/>
      <c r="B331" s="47"/>
      <c r="C331" s="47"/>
      <c r="D331" s="79"/>
      <c r="E331" s="48"/>
      <c r="F331" s="49">
        <f t="shared" si="25"/>
        <v>0</v>
      </c>
      <c r="G331" s="49">
        <f t="shared" si="26"/>
        <v>0</v>
      </c>
      <c r="H331" s="80"/>
      <c r="I331" s="78">
        <f>TRUNC(F332*D331)</f>
        <v>0</v>
      </c>
      <c r="J331" s="51">
        <f t="shared" si="27"/>
        <v>0</v>
      </c>
      <c r="K331" s="51">
        <f t="shared" si="28"/>
        <v>0</v>
      </c>
      <c r="L331" s="52"/>
      <c r="M331" s="53"/>
      <c r="N331" s="54"/>
      <c r="O331" s="55"/>
      <c r="P331" s="54"/>
      <c r="Q331" s="55"/>
      <c r="R331" s="55"/>
      <c r="S331" s="55"/>
      <c r="T331" s="55"/>
      <c r="U331" s="49" t="str">
        <f t="shared" si="29"/>
        <v/>
      </c>
      <c r="V331" s="54"/>
      <c r="W331" s="55"/>
      <c r="X331" s="55"/>
      <c r="Y331" s="55"/>
      <c r="Z331" s="56"/>
      <c r="AA331" s="50"/>
    </row>
    <row r="332" spans="1:27" ht="20.25" customHeight="1">
      <c r="A332" s="57"/>
      <c r="B332" s="58"/>
      <c r="C332" s="58"/>
      <c r="D332" s="59"/>
      <c r="E332" s="60"/>
      <c r="F332" s="61">
        <f t="shared" si="25"/>
        <v>0</v>
      </c>
      <c r="G332" s="61">
        <f t="shared" si="26"/>
        <v>0</v>
      </c>
      <c r="H332" s="81"/>
      <c r="I332" s="78"/>
      <c r="J332" s="63">
        <f t="shared" si="27"/>
        <v>0</v>
      </c>
      <c r="K332" s="63">
        <f t="shared" si="28"/>
        <v>0</v>
      </c>
      <c r="L332" s="64">
        <f>D332</f>
        <v>0</v>
      </c>
      <c r="M332" s="65">
        <f>E332</f>
        <v>0</v>
      </c>
      <c r="N332" s="66">
        <f>ROUNDDOWN(IF(COUNT(O332:U332)=0,0,MIN(O332:U332)),0)</f>
        <v>0</v>
      </c>
      <c r="O332" s="67"/>
      <c r="P332" s="66"/>
      <c r="Q332" s="67"/>
      <c r="R332" s="67"/>
      <c r="S332" s="67"/>
      <c r="T332" s="67"/>
      <c r="U332" s="61" t="str">
        <f t="shared" si="29"/>
        <v/>
      </c>
      <c r="V332" s="66"/>
      <c r="W332" s="67"/>
      <c r="X332" s="67"/>
      <c r="Y332" s="67"/>
      <c r="Z332" s="68"/>
      <c r="AA332" s="62"/>
    </row>
    <row r="333" spans="1:27" ht="20.25" customHeight="1">
      <c r="A333" s="46"/>
      <c r="B333" s="47"/>
      <c r="C333" s="47"/>
      <c r="D333" s="79"/>
      <c r="E333" s="48"/>
      <c r="F333" s="49">
        <f t="shared" si="25"/>
        <v>0</v>
      </c>
      <c r="G333" s="49">
        <f t="shared" si="26"/>
        <v>0</v>
      </c>
      <c r="H333" s="80"/>
      <c r="I333" s="78">
        <f>TRUNC(F334*D333)</f>
        <v>0</v>
      </c>
      <c r="J333" s="51">
        <f t="shared" si="27"/>
        <v>0</v>
      </c>
      <c r="K333" s="51">
        <f t="shared" si="28"/>
        <v>0</v>
      </c>
      <c r="L333" s="52"/>
      <c r="M333" s="53"/>
      <c r="N333" s="54"/>
      <c r="O333" s="55"/>
      <c r="P333" s="54"/>
      <c r="Q333" s="55"/>
      <c r="R333" s="55"/>
      <c r="S333" s="55"/>
      <c r="T333" s="55"/>
      <c r="U333" s="49" t="str">
        <f t="shared" si="29"/>
        <v/>
      </c>
      <c r="V333" s="54"/>
      <c r="W333" s="55"/>
      <c r="X333" s="55"/>
      <c r="Y333" s="55"/>
      <c r="Z333" s="56"/>
      <c r="AA333" s="50"/>
    </row>
    <row r="334" spans="1:27" ht="20.25" customHeight="1">
      <c r="A334" s="57"/>
      <c r="B334" s="58"/>
      <c r="C334" s="58"/>
      <c r="D334" s="59"/>
      <c r="E334" s="60"/>
      <c r="F334" s="61">
        <f t="shared" si="25"/>
        <v>0</v>
      </c>
      <c r="G334" s="61">
        <f t="shared" si="26"/>
        <v>0</v>
      </c>
      <c r="H334" s="81"/>
      <c r="I334" s="78"/>
      <c r="J334" s="63">
        <f t="shared" si="27"/>
        <v>0</v>
      </c>
      <c r="K334" s="63">
        <f t="shared" si="28"/>
        <v>0</v>
      </c>
      <c r="L334" s="64">
        <f>D334</f>
        <v>0</v>
      </c>
      <c r="M334" s="65">
        <f>E334</f>
        <v>0</v>
      </c>
      <c r="N334" s="66">
        <f>ROUNDDOWN(IF(COUNT(O334:U334)=0,0,MIN(O334:U334)),0)</f>
        <v>0</v>
      </c>
      <c r="O334" s="67"/>
      <c r="P334" s="66"/>
      <c r="Q334" s="67"/>
      <c r="R334" s="67"/>
      <c r="S334" s="67"/>
      <c r="T334" s="67"/>
      <c r="U334" s="61" t="str">
        <f t="shared" si="29"/>
        <v/>
      </c>
      <c r="V334" s="66"/>
      <c r="W334" s="67"/>
      <c r="X334" s="67"/>
      <c r="Y334" s="67"/>
      <c r="Z334" s="68"/>
      <c r="AA334" s="62"/>
    </row>
    <row r="335" spans="1:27" ht="20.25" customHeight="1">
      <c r="A335" s="46"/>
      <c r="B335" s="47"/>
      <c r="C335" s="47"/>
      <c r="D335" s="79"/>
      <c r="E335" s="48"/>
      <c r="F335" s="49">
        <f t="shared" si="25"/>
        <v>0</v>
      </c>
      <c r="G335" s="49">
        <f t="shared" si="26"/>
        <v>0</v>
      </c>
      <c r="H335" s="80"/>
      <c r="I335" s="78">
        <f>TRUNC(F336*D335)</f>
        <v>0</v>
      </c>
      <c r="J335" s="51">
        <f t="shared" si="27"/>
        <v>0</v>
      </c>
      <c r="K335" s="51">
        <f t="shared" si="28"/>
        <v>0</v>
      </c>
      <c r="L335" s="52"/>
      <c r="M335" s="53"/>
      <c r="N335" s="54"/>
      <c r="O335" s="55"/>
      <c r="P335" s="54"/>
      <c r="Q335" s="55"/>
      <c r="R335" s="55"/>
      <c r="S335" s="55"/>
      <c r="T335" s="55"/>
      <c r="U335" s="49" t="str">
        <f t="shared" si="29"/>
        <v/>
      </c>
      <c r="V335" s="54"/>
      <c r="W335" s="55"/>
      <c r="X335" s="55"/>
      <c r="Y335" s="55"/>
      <c r="Z335" s="56"/>
      <c r="AA335" s="50"/>
    </row>
    <row r="336" spans="1:27" ht="20.25" customHeight="1">
      <c r="A336" s="57"/>
      <c r="B336" s="58"/>
      <c r="C336" s="58"/>
      <c r="D336" s="59"/>
      <c r="E336" s="60"/>
      <c r="F336" s="61">
        <f t="shared" si="25"/>
        <v>0</v>
      </c>
      <c r="G336" s="61">
        <f t="shared" si="26"/>
        <v>0</v>
      </c>
      <c r="H336" s="81"/>
      <c r="I336" s="78"/>
      <c r="J336" s="63">
        <f t="shared" si="27"/>
        <v>0</v>
      </c>
      <c r="K336" s="63">
        <f t="shared" si="28"/>
        <v>0</v>
      </c>
      <c r="L336" s="64">
        <f>D336</f>
        <v>0</v>
      </c>
      <c r="M336" s="65">
        <f>E336</f>
        <v>0</v>
      </c>
      <c r="N336" s="66">
        <f>ROUNDDOWN(IF(COUNT(O336:U336)=0,0,MIN(O336:U336)),0)</f>
        <v>0</v>
      </c>
      <c r="O336" s="67"/>
      <c r="P336" s="66"/>
      <c r="Q336" s="67"/>
      <c r="R336" s="67"/>
      <c r="S336" s="67"/>
      <c r="T336" s="67"/>
      <c r="U336" s="61" t="str">
        <f t="shared" si="29"/>
        <v/>
      </c>
      <c r="V336" s="66"/>
      <c r="W336" s="67"/>
      <c r="X336" s="67"/>
      <c r="Y336" s="67"/>
      <c r="Z336" s="68"/>
      <c r="AA336" s="62"/>
    </row>
    <row r="337" spans="1:27" ht="20.25" customHeight="1">
      <c r="A337" s="46"/>
      <c r="B337" s="47"/>
      <c r="C337" s="47"/>
      <c r="D337" s="79"/>
      <c r="E337" s="48"/>
      <c r="F337" s="49">
        <f t="shared" si="25"/>
        <v>0</v>
      </c>
      <c r="G337" s="49">
        <f t="shared" si="26"/>
        <v>0</v>
      </c>
      <c r="H337" s="80"/>
      <c r="I337" s="78">
        <f>TRUNC(F338*D337)</f>
        <v>0</v>
      </c>
      <c r="J337" s="51">
        <f t="shared" si="27"/>
        <v>0</v>
      </c>
      <c r="K337" s="51">
        <f t="shared" si="28"/>
        <v>0</v>
      </c>
      <c r="L337" s="52"/>
      <c r="M337" s="53"/>
      <c r="N337" s="54"/>
      <c r="O337" s="55"/>
      <c r="P337" s="54"/>
      <c r="Q337" s="55"/>
      <c r="R337" s="55"/>
      <c r="S337" s="55"/>
      <c r="T337" s="55"/>
      <c r="U337" s="49" t="str">
        <f t="shared" si="29"/>
        <v/>
      </c>
      <c r="V337" s="54"/>
      <c r="W337" s="55"/>
      <c r="X337" s="55"/>
      <c r="Y337" s="55"/>
      <c r="Z337" s="56"/>
      <c r="AA337" s="50"/>
    </row>
    <row r="338" spans="1:27" ht="20.25" customHeight="1">
      <c r="A338" s="57"/>
      <c r="B338" s="58"/>
      <c r="C338" s="58"/>
      <c r="D338" s="59"/>
      <c r="E338" s="60"/>
      <c r="F338" s="61">
        <f t="shared" si="25"/>
        <v>0</v>
      </c>
      <c r="G338" s="61">
        <f t="shared" si="26"/>
        <v>0</v>
      </c>
      <c r="H338" s="81"/>
      <c r="I338" s="78"/>
      <c r="J338" s="63">
        <f t="shared" si="27"/>
        <v>0</v>
      </c>
      <c r="K338" s="63">
        <f t="shared" si="28"/>
        <v>0</v>
      </c>
      <c r="L338" s="64">
        <f>D338</f>
        <v>0</v>
      </c>
      <c r="M338" s="65">
        <f>E338</f>
        <v>0</v>
      </c>
      <c r="N338" s="66">
        <f>ROUNDDOWN(IF(COUNT(O338:U338)=0,0,MIN(O338:U338)),0)</f>
        <v>0</v>
      </c>
      <c r="O338" s="67"/>
      <c r="P338" s="66"/>
      <c r="Q338" s="67"/>
      <c r="R338" s="67"/>
      <c r="S338" s="67"/>
      <c r="T338" s="67"/>
      <c r="U338" s="61" t="str">
        <f t="shared" si="29"/>
        <v/>
      </c>
      <c r="V338" s="66"/>
      <c r="W338" s="67"/>
      <c r="X338" s="67"/>
      <c r="Y338" s="67"/>
      <c r="Z338" s="68"/>
      <c r="AA338" s="62"/>
    </row>
    <row r="339" spans="1:27" ht="20.25" customHeight="1">
      <c r="A339" s="46"/>
      <c r="B339" s="47"/>
      <c r="C339" s="47"/>
      <c r="D339" s="79"/>
      <c r="E339" s="48"/>
      <c r="F339" s="49">
        <f t="shared" si="25"/>
        <v>0</v>
      </c>
      <c r="G339" s="49">
        <f t="shared" si="26"/>
        <v>0</v>
      </c>
      <c r="H339" s="80"/>
      <c r="I339" s="78">
        <f>TRUNC(F340*D339)</f>
        <v>0</v>
      </c>
      <c r="J339" s="51">
        <f t="shared" si="27"/>
        <v>0</v>
      </c>
      <c r="K339" s="51">
        <f t="shared" si="28"/>
        <v>0</v>
      </c>
      <c r="L339" s="52"/>
      <c r="M339" s="53"/>
      <c r="N339" s="54"/>
      <c r="O339" s="55"/>
      <c r="P339" s="54"/>
      <c r="Q339" s="55"/>
      <c r="R339" s="55"/>
      <c r="S339" s="55"/>
      <c r="T339" s="55"/>
      <c r="U339" s="49" t="str">
        <f t="shared" si="29"/>
        <v/>
      </c>
      <c r="V339" s="54"/>
      <c r="W339" s="55"/>
      <c r="X339" s="55"/>
      <c r="Y339" s="55"/>
      <c r="Z339" s="56"/>
      <c r="AA339" s="50"/>
    </row>
    <row r="340" spans="1:27" ht="20.25" customHeight="1">
      <c r="A340" s="57"/>
      <c r="B340" s="58"/>
      <c r="C340" s="58"/>
      <c r="D340" s="59"/>
      <c r="E340" s="60"/>
      <c r="F340" s="61">
        <f t="shared" si="25"/>
        <v>0</v>
      </c>
      <c r="G340" s="61">
        <f t="shared" si="26"/>
        <v>0</v>
      </c>
      <c r="H340" s="81"/>
      <c r="I340" s="78"/>
      <c r="J340" s="63">
        <f t="shared" si="27"/>
        <v>0</v>
      </c>
      <c r="K340" s="63">
        <f t="shared" si="28"/>
        <v>0</v>
      </c>
      <c r="L340" s="64">
        <f>D340</f>
        <v>0</v>
      </c>
      <c r="M340" s="65">
        <f>E340</f>
        <v>0</v>
      </c>
      <c r="N340" s="66">
        <f>ROUNDDOWN(IF(COUNT(O340:U340)=0,0,MIN(O340:U340)),0)</f>
        <v>0</v>
      </c>
      <c r="O340" s="67"/>
      <c r="P340" s="66"/>
      <c r="Q340" s="67"/>
      <c r="R340" s="67"/>
      <c r="S340" s="67"/>
      <c r="T340" s="67"/>
      <c r="U340" s="61" t="str">
        <f t="shared" si="29"/>
        <v/>
      </c>
      <c r="V340" s="66"/>
      <c r="W340" s="67"/>
      <c r="X340" s="67"/>
      <c r="Y340" s="67"/>
      <c r="Z340" s="68"/>
      <c r="AA340" s="62"/>
    </row>
    <row r="341" spans="1:27" ht="20.25" customHeight="1">
      <c r="A341" s="46"/>
      <c r="B341" s="47"/>
      <c r="C341" s="47"/>
      <c r="D341" s="79"/>
      <c r="E341" s="48"/>
      <c r="F341" s="49">
        <f t="shared" si="25"/>
        <v>0</v>
      </c>
      <c r="G341" s="49">
        <f t="shared" si="26"/>
        <v>0</v>
      </c>
      <c r="H341" s="80"/>
      <c r="I341" s="78">
        <f>TRUNC(F342*D341)</f>
        <v>0</v>
      </c>
      <c r="J341" s="51">
        <f t="shared" si="27"/>
        <v>0</v>
      </c>
      <c r="K341" s="51">
        <f t="shared" si="28"/>
        <v>0</v>
      </c>
      <c r="L341" s="52"/>
      <c r="M341" s="53"/>
      <c r="N341" s="54"/>
      <c r="O341" s="55"/>
      <c r="P341" s="54"/>
      <c r="Q341" s="55"/>
      <c r="R341" s="55"/>
      <c r="S341" s="55"/>
      <c r="T341" s="55"/>
      <c r="U341" s="49" t="str">
        <f t="shared" si="29"/>
        <v/>
      </c>
      <c r="V341" s="54"/>
      <c r="W341" s="55"/>
      <c r="X341" s="55"/>
      <c r="Y341" s="55"/>
      <c r="Z341" s="56"/>
      <c r="AA341" s="50"/>
    </row>
    <row r="342" spans="1:27" ht="20.25" customHeight="1">
      <c r="A342" s="57"/>
      <c r="B342" s="58"/>
      <c r="C342" s="58"/>
      <c r="D342" s="59"/>
      <c r="E342" s="60"/>
      <c r="F342" s="61">
        <f t="shared" si="25"/>
        <v>0</v>
      </c>
      <c r="G342" s="61">
        <f t="shared" si="26"/>
        <v>0</v>
      </c>
      <c r="H342" s="81"/>
      <c r="I342" s="78"/>
      <c r="J342" s="63">
        <f t="shared" si="27"/>
        <v>0</v>
      </c>
      <c r="K342" s="63">
        <f t="shared" si="28"/>
        <v>0</v>
      </c>
      <c r="L342" s="64">
        <f>D342</f>
        <v>0</v>
      </c>
      <c r="M342" s="65">
        <f>E342</f>
        <v>0</v>
      </c>
      <c r="N342" s="66">
        <f>ROUNDDOWN(IF(COUNT(O342:U342)=0,0,MIN(O342:U342)),0)</f>
        <v>0</v>
      </c>
      <c r="O342" s="67"/>
      <c r="P342" s="66"/>
      <c r="Q342" s="67"/>
      <c r="R342" s="67"/>
      <c r="S342" s="67"/>
      <c r="T342" s="67"/>
      <c r="U342" s="61" t="str">
        <f t="shared" si="29"/>
        <v/>
      </c>
      <c r="V342" s="66"/>
      <c r="W342" s="67"/>
      <c r="X342" s="67"/>
      <c r="Y342" s="67"/>
      <c r="Z342" s="68"/>
      <c r="AA342" s="62"/>
    </row>
    <row r="343" spans="1:27" ht="20.25" customHeight="1">
      <c r="A343" s="46"/>
      <c r="B343" s="47"/>
      <c r="C343" s="47"/>
      <c r="D343" s="79"/>
      <c r="E343" s="48"/>
      <c r="F343" s="49">
        <f t="shared" si="25"/>
        <v>0</v>
      </c>
      <c r="G343" s="49">
        <f t="shared" si="26"/>
        <v>0</v>
      </c>
      <c r="H343" s="80"/>
      <c r="I343" s="78">
        <f>TRUNC(F344*D343)</f>
        <v>0</v>
      </c>
      <c r="J343" s="51">
        <f t="shared" si="27"/>
        <v>0</v>
      </c>
      <c r="K343" s="51">
        <f t="shared" si="28"/>
        <v>0</v>
      </c>
      <c r="L343" s="52"/>
      <c r="M343" s="53"/>
      <c r="N343" s="54"/>
      <c r="O343" s="55"/>
      <c r="P343" s="54"/>
      <c r="Q343" s="55"/>
      <c r="R343" s="55"/>
      <c r="S343" s="55"/>
      <c r="T343" s="55"/>
      <c r="U343" s="49" t="str">
        <f t="shared" si="29"/>
        <v/>
      </c>
      <c r="V343" s="54"/>
      <c r="W343" s="55"/>
      <c r="X343" s="55"/>
      <c r="Y343" s="55"/>
      <c r="Z343" s="56"/>
      <c r="AA343" s="50"/>
    </row>
    <row r="344" spans="1:27" ht="20.25" customHeight="1">
      <c r="A344" s="57"/>
      <c r="B344" s="58"/>
      <c r="C344" s="58"/>
      <c r="D344" s="59"/>
      <c r="E344" s="60"/>
      <c r="F344" s="61">
        <f t="shared" si="25"/>
        <v>0</v>
      </c>
      <c r="G344" s="61">
        <f t="shared" si="26"/>
        <v>0</v>
      </c>
      <c r="H344" s="81"/>
      <c r="I344" s="78"/>
      <c r="J344" s="63">
        <f t="shared" si="27"/>
        <v>0</v>
      </c>
      <c r="K344" s="63">
        <f t="shared" si="28"/>
        <v>0</v>
      </c>
      <c r="L344" s="64">
        <f>D344</f>
        <v>0</v>
      </c>
      <c r="M344" s="65">
        <f>E344</f>
        <v>0</v>
      </c>
      <c r="N344" s="66">
        <f>ROUNDDOWN(IF(COUNT(O344:U344)=0,0,MIN(O344:U344)),0)</f>
        <v>0</v>
      </c>
      <c r="O344" s="67"/>
      <c r="P344" s="66"/>
      <c r="Q344" s="67"/>
      <c r="R344" s="67"/>
      <c r="S344" s="67"/>
      <c r="T344" s="67"/>
      <c r="U344" s="61" t="str">
        <f t="shared" si="29"/>
        <v/>
      </c>
      <c r="V344" s="66"/>
      <c r="W344" s="67"/>
      <c r="X344" s="67"/>
      <c r="Y344" s="67"/>
      <c r="Z344" s="68"/>
      <c r="AA344" s="62"/>
    </row>
    <row r="345" spans="1:27" ht="20.25" customHeight="1">
      <c r="A345" s="46"/>
      <c r="B345" s="47"/>
      <c r="C345" s="47"/>
      <c r="D345" s="79"/>
      <c r="E345" s="48"/>
      <c r="F345" s="49">
        <f t="shared" si="25"/>
        <v>0</v>
      </c>
      <c r="G345" s="49">
        <f t="shared" si="26"/>
        <v>0</v>
      </c>
      <c r="H345" s="80"/>
      <c r="I345" s="78">
        <f>TRUNC(F346*D345)</f>
        <v>0</v>
      </c>
      <c r="J345" s="51">
        <f t="shared" si="27"/>
        <v>0</v>
      </c>
      <c r="K345" s="51">
        <f t="shared" si="28"/>
        <v>0</v>
      </c>
      <c r="L345" s="52"/>
      <c r="M345" s="53"/>
      <c r="N345" s="54"/>
      <c r="O345" s="55"/>
      <c r="P345" s="54"/>
      <c r="Q345" s="55"/>
      <c r="R345" s="55"/>
      <c r="S345" s="55"/>
      <c r="T345" s="55"/>
      <c r="U345" s="49" t="str">
        <f t="shared" si="29"/>
        <v/>
      </c>
      <c r="V345" s="54"/>
      <c r="W345" s="55"/>
      <c r="X345" s="55"/>
      <c r="Y345" s="55"/>
      <c r="Z345" s="56"/>
      <c r="AA345" s="50"/>
    </row>
    <row r="346" spans="1:27" ht="20.25" customHeight="1">
      <c r="A346" s="57"/>
      <c r="B346" s="58"/>
      <c r="C346" s="58"/>
      <c r="D346" s="59"/>
      <c r="E346" s="60"/>
      <c r="F346" s="61">
        <f t="shared" si="25"/>
        <v>0</v>
      </c>
      <c r="G346" s="61">
        <f t="shared" si="26"/>
        <v>0</v>
      </c>
      <c r="H346" s="81"/>
      <c r="I346" s="78"/>
      <c r="J346" s="63">
        <f t="shared" si="27"/>
        <v>0</v>
      </c>
      <c r="K346" s="63">
        <f t="shared" si="28"/>
        <v>0</v>
      </c>
      <c r="L346" s="64">
        <f>D346</f>
        <v>0</v>
      </c>
      <c r="M346" s="65">
        <f>E346</f>
        <v>0</v>
      </c>
      <c r="N346" s="66">
        <f>ROUNDDOWN(IF(COUNT(O346:U346)=0,0,MIN(O346:U346)),0)</f>
        <v>0</v>
      </c>
      <c r="O346" s="67"/>
      <c r="P346" s="66"/>
      <c r="Q346" s="67"/>
      <c r="R346" s="67"/>
      <c r="S346" s="67"/>
      <c r="T346" s="67"/>
      <c r="U346" s="61" t="str">
        <f t="shared" si="29"/>
        <v/>
      </c>
      <c r="V346" s="66"/>
      <c r="W346" s="67"/>
      <c r="X346" s="67"/>
      <c r="Y346" s="67"/>
      <c r="Z346" s="68"/>
      <c r="AA346" s="62"/>
    </row>
    <row r="347" spans="1:27" ht="20.25" customHeight="1">
      <c r="A347" s="46"/>
      <c r="B347" s="47"/>
      <c r="C347" s="47"/>
      <c r="D347" s="79"/>
      <c r="E347" s="48"/>
      <c r="F347" s="49">
        <f t="shared" si="25"/>
        <v>0</v>
      </c>
      <c r="G347" s="49">
        <f t="shared" si="26"/>
        <v>0</v>
      </c>
      <c r="H347" s="80"/>
      <c r="I347" s="78">
        <f>TRUNC(F348*D347)</f>
        <v>0</v>
      </c>
      <c r="J347" s="51">
        <f t="shared" si="27"/>
        <v>0</v>
      </c>
      <c r="K347" s="51">
        <f t="shared" si="28"/>
        <v>0</v>
      </c>
      <c r="L347" s="52"/>
      <c r="M347" s="53"/>
      <c r="N347" s="54"/>
      <c r="O347" s="55"/>
      <c r="P347" s="54"/>
      <c r="Q347" s="55"/>
      <c r="R347" s="55"/>
      <c r="S347" s="55"/>
      <c r="T347" s="55"/>
      <c r="U347" s="49" t="str">
        <f t="shared" si="29"/>
        <v/>
      </c>
      <c r="V347" s="54"/>
      <c r="W347" s="55"/>
      <c r="X347" s="55"/>
      <c r="Y347" s="55"/>
      <c r="Z347" s="56"/>
      <c r="AA347" s="50"/>
    </row>
    <row r="348" spans="1:27" ht="20.25" customHeight="1">
      <c r="A348" s="57"/>
      <c r="B348" s="58"/>
      <c r="C348" s="58"/>
      <c r="D348" s="59"/>
      <c r="E348" s="60"/>
      <c r="F348" s="61">
        <f t="shared" si="25"/>
        <v>0</v>
      </c>
      <c r="G348" s="61">
        <f t="shared" si="26"/>
        <v>0</v>
      </c>
      <c r="H348" s="81"/>
      <c r="I348" s="78"/>
      <c r="J348" s="63">
        <f t="shared" si="27"/>
        <v>0</v>
      </c>
      <c r="K348" s="63">
        <f t="shared" si="28"/>
        <v>0</v>
      </c>
      <c r="L348" s="64">
        <f>D348</f>
        <v>0</v>
      </c>
      <c r="M348" s="65">
        <f>E348</f>
        <v>0</v>
      </c>
      <c r="N348" s="66">
        <f>ROUNDDOWN(IF(COUNT(O348:U348)=0,0,MIN(O348:U348)),0)</f>
        <v>0</v>
      </c>
      <c r="O348" s="67"/>
      <c r="P348" s="66"/>
      <c r="Q348" s="67"/>
      <c r="R348" s="67"/>
      <c r="S348" s="67"/>
      <c r="T348" s="67"/>
      <c r="U348" s="61" t="str">
        <f t="shared" si="29"/>
        <v/>
      </c>
      <c r="V348" s="66"/>
      <c r="W348" s="67"/>
      <c r="X348" s="67"/>
      <c r="Y348" s="67"/>
      <c r="Z348" s="68"/>
      <c r="AA348" s="62"/>
    </row>
    <row r="349" spans="1:27" ht="20.25" customHeight="1">
      <c r="A349" s="46"/>
      <c r="B349" s="47"/>
      <c r="C349" s="47"/>
      <c r="D349" s="79"/>
      <c r="E349" s="48"/>
      <c r="F349" s="49">
        <f t="shared" si="25"/>
        <v>0</v>
      </c>
      <c r="G349" s="49">
        <f t="shared" si="26"/>
        <v>0</v>
      </c>
      <c r="H349" s="80"/>
      <c r="I349" s="78">
        <f>TRUNC(F350*D349)</f>
        <v>0</v>
      </c>
      <c r="J349" s="51">
        <f t="shared" si="27"/>
        <v>0</v>
      </c>
      <c r="K349" s="51">
        <f t="shared" si="28"/>
        <v>0</v>
      </c>
      <c r="L349" s="52"/>
      <c r="M349" s="53"/>
      <c r="N349" s="54"/>
      <c r="O349" s="55"/>
      <c r="P349" s="54"/>
      <c r="Q349" s="55"/>
      <c r="R349" s="55"/>
      <c r="S349" s="55"/>
      <c r="T349" s="55"/>
      <c r="U349" s="49" t="str">
        <f t="shared" si="29"/>
        <v/>
      </c>
      <c r="V349" s="54"/>
      <c r="W349" s="55"/>
      <c r="X349" s="55"/>
      <c r="Y349" s="55"/>
      <c r="Z349" s="56"/>
      <c r="AA349" s="50"/>
    </row>
    <row r="350" spans="1:27" ht="20.25" customHeight="1">
      <c r="A350" s="57"/>
      <c r="B350" s="58"/>
      <c r="C350" s="58"/>
      <c r="D350" s="59"/>
      <c r="E350" s="60"/>
      <c r="F350" s="61">
        <f t="shared" si="25"/>
        <v>0</v>
      </c>
      <c r="G350" s="61">
        <f t="shared" si="26"/>
        <v>0</v>
      </c>
      <c r="H350" s="81"/>
      <c r="I350" s="78"/>
      <c r="J350" s="63">
        <f t="shared" si="27"/>
        <v>0</v>
      </c>
      <c r="K350" s="63">
        <f t="shared" si="28"/>
        <v>0</v>
      </c>
      <c r="L350" s="64">
        <f>D350</f>
        <v>0</v>
      </c>
      <c r="M350" s="65">
        <f>E350</f>
        <v>0</v>
      </c>
      <c r="N350" s="66">
        <f>ROUNDDOWN(IF(COUNT(O350:U350)=0,0,MIN(O350:U350)),0)</f>
        <v>0</v>
      </c>
      <c r="O350" s="67"/>
      <c r="P350" s="66"/>
      <c r="Q350" s="67"/>
      <c r="R350" s="67"/>
      <c r="S350" s="67"/>
      <c r="T350" s="67"/>
      <c r="U350" s="61" t="str">
        <f t="shared" si="29"/>
        <v/>
      </c>
      <c r="V350" s="66"/>
      <c r="W350" s="67"/>
      <c r="X350" s="67"/>
      <c r="Y350" s="67"/>
      <c r="Z350" s="68"/>
      <c r="AA350" s="62"/>
    </row>
    <row r="351" spans="1:27" ht="20.25" customHeight="1">
      <c r="A351" s="46"/>
      <c r="B351" s="47"/>
      <c r="C351" s="47"/>
      <c r="D351" s="79"/>
      <c r="E351" s="48"/>
      <c r="F351" s="49">
        <f t="shared" si="25"/>
        <v>0</v>
      </c>
      <c r="G351" s="49">
        <f t="shared" si="26"/>
        <v>0</v>
      </c>
      <c r="H351" s="80"/>
      <c r="I351" s="78">
        <f>TRUNC(F352*D351)</f>
        <v>0</v>
      </c>
      <c r="J351" s="51">
        <f t="shared" si="27"/>
        <v>0</v>
      </c>
      <c r="K351" s="51">
        <f t="shared" si="28"/>
        <v>0</v>
      </c>
      <c r="L351" s="52"/>
      <c r="M351" s="53"/>
      <c r="N351" s="54"/>
      <c r="O351" s="55"/>
      <c r="P351" s="54"/>
      <c r="Q351" s="55"/>
      <c r="R351" s="55"/>
      <c r="S351" s="55"/>
      <c r="T351" s="55"/>
      <c r="U351" s="49" t="str">
        <f t="shared" si="29"/>
        <v/>
      </c>
      <c r="V351" s="54"/>
      <c r="W351" s="55"/>
      <c r="X351" s="55"/>
      <c r="Y351" s="55"/>
      <c r="Z351" s="56"/>
      <c r="AA351" s="50"/>
    </row>
    <row r="352" spans="1:27" ht="20.25" customHeight="1">
      <c r="A352" s="57"/>
      <c r="B352" s="58"/>
      <c r="C352" s="58"/>
      <c r="D352" s="59"/>
      <c r="E352" s="60"/>
      <c r="F352" s="61">
        <f t="shared" si="25"/>
        <v>0</v>
      </c>
      <c r="G352" s="61">
        <f t="shared" si="26"/>
        <v>0</v>
      </c>
      <c r="H352" s="81"/>
      <c r="I352" s="78"/>
      <c r="J352" s="63">
        <f t="shared" si="27"/>
        <v>0</v>
      </c>
      <c r="K352" s="63">
        <f t="shared" si="28"/>
        <v>0</v>
      </c>
      <c r="L352" s="64">
        <f>D352</f>
        <v>0</v>
      </c>
      <c r="M352" s="65">
        <f>E352</f>
        <v>0</v>
      </c>
      <c r="N352" s="66">
        <f>ROUNDDOWN(IF(COUNT(O352:U352)=0,0,MIN(O352:U352)),0)</f>
        <v>0</v>
      </c>
      <c r="O352" s="67"/>
      <c r="P352" s="66"/>
      <c r="Q352" s="67"/>
      <c r="R352" s="67"/>
      <c r="S352" s="67"/>
      <c r="T352" s="67"/>
      <c r="U352" s="61" t="str">
        <f t="shared" si="29"/>
        <v/>
      </c>
      <c r="V352" s="66"/>
      <c r="W352" s="67"/>
      <c r="X352" s="67"/>
      <c r="Y352" s="67"/>
      <c r="Z352" s="68"/>
      <c r="AA352" s="62"/>
    </row>
    <row r="353" spans="1:27" ht="20.25" customHeight="1">
      <c r="A353" s="46"/>
      <c r="B353" s="47"/>
      <c r="C353" s="47"/>
      <c r="D353" s="79"/>
      <c r="E353" s="48"/>
      <c r="F353" s="49">
        <f t="shared" si="25"/>
        <v>0</v>
      </c>
      <c r="G353" s="49">
        <f t="shared" si="26"/>
        <v>0</v>
      </c>
      <c r="H353" s="80"/>
      <c r="I353" s="78">
        <f>TRUNC(F354*D353)</f>
        <v>0</v>
      </c>
      <c r="J353" s="51">
        <f t="shared" si="27"/>
        <v>0</v>
      </c>
      <c r="K353" s="51">
        <f t="shared" si="28"/>
        <v>0</v>
      </c>
      <c r="L353" s="52"/>
      <c r="M353" s="53"/>
      <c r="N353" s="54"/>
      <c r="O353" s="55"/>
      <c r="P353" s="54"/>
      <c r="Q353" s="55"/>
      <c r="R353" s="55"/>
      <c r="S353" s="55"/>
      <c r="T353" s="55"/>
      <c r="U353" s="49" t="str">
        <f t="shared" si="29"/>
        <v/>
      </c>
      <c r="V353" s="54"/>
      <c r="W353" s="55"/>
      <c r="X353" s="55"/>
      <c r="Y353" s="55"/>
      <c r="Z353" s="56"/>
      <c r="AA353" s="50"/>
    </row>
    <row r="354" spans="1:27" ht="20.25" customHeight="1">
      <c r="A354" s="57"/>
      <c r="B354" s="58"/>
      <c r="C354" s="58"/>
      <c r="D354" s="59"/>
      <c r="E354" s="60"/>
      <c r="F354" s="61">
        <f t="shared" si="25"/>
        <v>0</v>
      </c>
      <c r="G354" s="61">
        <f t="shared" si="26"/>
        <v>0</v>
      </c>
      <c r="H354" s="81"/>
      <c r="I354" s="78"/>
      <c r="J354" s="63">
        <f t="shared" si="27"/>
        <v>0</v>
      </c>
      <c r="K354" s="63">
        <f t="shared" si="28"/>
        <v>0</v>
      </c>
      <c r="L354" s="64">
        <f>D354</f>
        <v>0</v>
      </c>
      <c r="M354" s="65">
        <f>E354</f>
        <v>0</v>
      </c>
      <c r="N354" s="66">
        <f>ROUNDDOWN(IF(COUNT(O354:U354)=0,0,MIN(O354:U354)),0)</f>
        <v>0</v>
      </c>
      <c r="O354" s="67"/>
      <c r="P354" s="66"/>
      <c r="Q354" s="67"/>
      <c r="R354" s="67"/>
      <c r="S354" s="67"/>
      <c r="T354" s="67"/>
      <c r="U354" s="61" t="str">
        <f t="shared" si="29"/>
        <v/>
      </c>
      <c r="V354" s="66"/>
      <c r="W354" s="67"/>
      <c r="X354" s="67"/>
      <c r="Y354" s="67"/>
      <c r="Z354" s="68"/>
      <c r="AA354" s="62"/>
    </row>
    <row r="355" spans="1:27" ht="20.25" customHeight="1">
      <c r="A355" s="46"/>
      <c r="B355" s="47"/>
      <c r="C355" s="47"/>
      <c r="D355" s="79"/>
      <c r="E355" s="48"/>
      <c r="F355" s="49">
        <f t="shared" si="25"/>
        <v>0</v>
      </c>
      <c r="G355" s="49">
        <f t="shared" si="26"/>
        <v>0</v>
      </c>
      <c r="H355" s="80"/>
      <c r="I355" s="78">
        <f>TRUNC(F356*D355)</f>
        <v>0</v>
      </c>
      <c r="J355" s="51">
        <f t="shared" si="27"/>
        <v>0</v>
      </c>
      <c r="K355" s="51">
        <f t="shared" si="28"/>
        <v>0</v>
      </c>
      <c r="L355" s="52"/>
      <c r="M355" s="53"/>
      <c r="N355" s="54"/>
      <c r="O355" s="55"/>
      <c r="P355" s="54"/>
      <c r="Q355" s="55"/>
      <c r="R355" s="55"/>
      <c r="S355" s="55"/>
      <c r="T355" s="55"/>
      <c r="U355" s="49" t="str">
        <f t="shared" si="29"/>
        <v/>
      </c>
      <c r="V355" s="54"/>
      <c r="W355" s="55"/>
      <c r="X355" s="55"/>
      <c r="Y355" s="55"/>
      <c r="Z355" s="56"/>
      <c r="AA355" s="50"/>
    </row>
    <row r="356" spans="1:27" ht="20.25" customHeight="1">
      <c r="A356" s="57"/>
      <c r="B356" s="58"/>
      <c r="C356" s="58"/>
      <c r="D356" s="59"/>
      <c r="E356" s="60"/>
      <c r="F356" s="61">
        <f t="shared" si="25"/>
        <v>0</v>
      </c>
      <c r="G356" s="61">
        <f t="shared" si="26"/>
        <v>0</v>
      </c>
      <c r="H356" s="81"/>
      <c r="I356" s="78"/>
      <c r="J356" s="63">
        <f t="shared" si="27"/>
        <v>0</v>
      </c>
      <c r="K356" s="63">
        <f t="shared" si="28"/>
        <v>0</v>
      </c>
      <c r="L356" s="64">
        <f>D356</f>
        <v>0</v>
      </c>
      <c r="M356" s="65">
        <f>E356</f>
        <v>0</v>
      </c>
      <c r="N356" s="66">
        <f>ROUNDDOWN(IF(COUNT(O356:U356)=0,0,MIN(O356:U356)),0)</f>
        <v>0</v>
      </c>
      <c r="O356" s="67"/>
      <c r="P356" s="66"/>
      <c r="Q356" s="67"/>
      <c r="R356" s="67"/>
      <c r="S356" s="67"/>
      <c r="T356" s="67"/>
      <c r="U356" s="61" t="str">
        <f t="shared" si="29"/>
        <v/>
      </c>
      <c r="V356" s="66"/>
      <c r="W356" s="67"/>
      <c r="X356" s="67"/>
      <c r="Y356" s="67"/>
      <c r="Z356" s="68"/>
      <c r="AA356" s="62"/>
    </row>
    <row r="357" spans="1:27" ht="20.25" customHeight="1">
      <c r="A357" s="46"/>
      <c r="B357" s="47"/>
      <c r="C357" s="47"/>
      <c r="D357" s="79"/>
      <c r="E357" s="48"/>
      <c r="F357" s="49">
        <f t="shared" si="25"/>
        <v>0</v>
      </c>
      <c r="G357" s="49">
        <f t="shared" si="26"/>
        <v>0</v>
      </c>
      <c r="H357" s="80"/>
      <c r="I357" s="78">
        <f>TRUNC(F358*D357)</f>
        <v>0</v>
      </c>
      <c r="J357" s="51">
        <f t="shared" si="27"/>
        <v>0</v>
      </c>
      <c r="K357" s="51">
        <f t="shared" si="28"/>
        <v>0</v>
      </c>
      <c r="L357" s="52"/>
      <c r="M357" s="53"/>
      <c r="N357" s="54"/>
      <c r="O357" s="55"/>
      <c r="P357" s="54"/>
      <c r="Q357" s="55"/>
      <c r="R357" s="55"/>
      <c r="S357" s="55"/>
      <c r="T357" s="55"/>
      <c r="U357" s="49" t="str">
        <f t="shared" si="29"/>
        <v/>
      </c>
      <c r="V357" s="54"/>
      <c r="W357" s="55"/>
      <c r="X357" s="55"/>
      <c r="Y357" s="55"/>
      <c r="Z357" s="56"/>
      <c r="AA357" s="50"/>
    </row>
    <row r="358" spans="1:27" ht="20.25" customHeight="1">
      <c r="A358" s="57"/>
      <c r="B358" s="58"/>
      <c r="C358" s="58"/>
      <c r="D358" s="59"/>
      <c r="E358" s="60"/>
      <c r="F358" s="61">
        <f t="shared" si="25"/>
        <v>0</v>
      </c>
      <c r="G358" s="61">
        <f t="shared" si="26"/>
        <v>0</v>
      </c>
      <c r="H358" s="81"/>
      <c r="I358" s="78"/>
      <c r="J358" s="63">
        <f t="shared" si="27"/>
        <v>0</v>
      </c>
      <c r="K358" s="63">
        <f t="shared" si="28"/>
        <v>0</v>
      </c>
      <c r="L358" s="64">
        <f>D358</f>
        <v>0</v>
      </c>
      <c r="M358" s="65">
        <f>E358</f>
        <v>0</v>
      </c>
      <c r="N358" s="66">
        <f>ROUNDDOWN(IF(COUNT(O358:U358)=0,0,MIN(O358:U358)),0)</f>
        <v>0</v>
      </c>
      <c r="O358" s="67"/>
      <c r="P358" s="66"/>
      <c r="Q358" s="67"/>
      <c r="R358" s="67"/>
      <c r="S358" s="67"/>
      <c r="T358" s="67"/>
      <c r="U358" s="61" t="str">
        <f t="shared" si="29"/>
        <v/>
      </c>
      <c r="V358" s="66"/>
      <c r="W358" s="67"/>
      <c r="X358" s="67"/>
      <c r="Y358" s="67"/>
      <c r="Z358" s="68"/>
      <c r="AA358" s="62"/>
    </row>
    <row r="359" spans="1:27" ht="20.25" customHeight="1">
      <c r="A359" s="46"/>
      <c r="B359" s="47"/>
      <c r="C359" s="47"/>
      <c r="D359" s="79"/>
      <c r="E359" s="48"/>
      <c r="F359" s="49">
        <f t="shared" si="25"/>
        <v>0</v>
      </c>
      <c r="G359" s="49">
        <f t="shared" si="26"/>
        <v>0</v>
      </c>
      <c r="H359" s="80"/>
      <c r="I359" s="78">
        <f>TRUNC(F360*D359)</f>
        <v>0</v>
      </c>
      <c r="J359" s="51">
        <f t="shared" si="27"/>
        <v>0</v>
      </c>
      <c r="K359" s="51">
        <f t="shared" si="28"/>
        <v>0</v>
      </c>
      <c r="L359" s="52"/>
      <c r="M359" s="53"/>
      <c r="N359" s="54"/>
      <c r="O359" s="55"/>
      <c r="P359" s="54"/>
      <c r="Q359" s="55"/>
      <c r="R359" s="55"/>
      <c r="S359" s="55"/>
      <c r="T359" s="55"/>
      <c r="U359" s="49" t="str">
        <f t="shared" si="29"/>
        <v/>
      </c>
      <c r="V359" s="54"/>
      <c r="W359" s="55"/>
      <c r="X359" s="55"/>
      <c r="Y359" s="55"/>
      <c r="Z359" s="56"/>
      <c r="AA359" s="50"/>
    </row>
    <row r="360" spans="1:27" ht="20.25" customHeight="1">
      <c r="A360" s="57"/>
      <c r="B360" s="58"/>
      <c r="C360" s="58"/>
      <c r="D360" s="59"/>
      <c r="E360" s="60"/>
      <c r="F360" s="61">
        <f t="shared" si="25"/>
        <v>0</v>
      </c>
      <c r="G360" s="61">
        <f t="shared" si="26"/>
        <v>0</v>
      </c>
      <c r="H360" s="81"/>
      <c r="I360" s="78"/>
      <c r="J360" s="63">
        <f t="shared" si="27"/>
        <v>0</v>
      </c>
      <c r="K360" s="63">
        <f t="shared" si="28"/>
        <v>0</v>
      </c>
      <c r="L360" s="64">
        <f>D360</f>
        <v>0</v>
      </c>
      <c r="M360" s="65">
        <f>E360</f>
        <v>0</v>
      </c>
      <c r="N360" s="66">
        <f>ROUNDDOWN(IF(COUNT(O360:U360)=0,0,MIN(O360:U360)),0)</f>
        <v>0</v>
      </c>
      <c r="O360" s="67"/>
      <c r="P360" s="66"/>
      <c r="Q360" s="67"/>
      <c r="R360" s="67"/>
      <c r="S360" s="67"/>
      <c r="T360" s="67"/>
      <c r="U360" s="61" t="str">
        <f t="shared" si="29"/>
        <v/>
      </c>
      <c r="V360" s="66"/>
      <c r="W360" s="67"/>
      <c r="X360" s="67"/>
      <c r="Y360" s="67"/>
      <c r="Z360" s="68"/>
      <c r="AA360" s="62"/>
    </row>
    <row r="361" spans="1:27" ht="20.25" customHeight="1">
      <c r="A361" s="46"/>
      <c r="B361" s="47"/>
      <c r="C361" s="47"/>
      <c r="D361" s="79"/>
      <c r="E361" s="48"/>
      <c r="F361" s="49">
        <f t="shared" si="25"/>
        <v>0</v>
      </c>
      <c r="G361" s="49">
        <f t="shared" si="26"/>
        <v>0</v>
      </c>
      <c r="H361" s="80"/>
      <c r="I361" s="78">
        <f>TRUNC(F362*D361)</f>
        <v>0</v>
      </c>
      <c r="J361" s="51">
        <f t="shared" si="27"/>
        <v>0</v>
      </c>
      <c r="K361" s="51">
        <f t="shared" si="28"/>
        <v>0</v>
      </c>
      <c r="L361" s="52"/>
      <c r="M361" s="53"/>
      <c r="N361" s="54"/>
      <c r="O361" s="55"/>
      <c r="P361" s="54"/>
      <c r="Q361" s="55"/>
      <c r="R361" s="55"/>
      <c r="S361" s="55"/>
      <c r="T361" s="55"/>
      <c r="U361" s="49" t="str">
        <f t="shared" si="29"/>
        <v/>
      </c>
      <c r="V361" s="54"/>
      <c r="W361" s="55"/>
      <c r="X361" s="55"/>
      <c r="Y361" s="55"/>
      <c r="Z361" s="56"/>
      <c r="AA361" s="50"/>
    </row>
    <row r="362" spans="1:27" ht="20.25" customHeight="1">
      <c r="A362" s="57"/>
      <c r="B362" s="58"/>
      <c r="C362" s="58"/>
      <c r="D362" s="59"/>
      <c r="E362" s="60"/>
      <c r="F362" s="61">
        <f t="shared" si="25"/>
        <v>0</v>
      </c>
      <c r="G362" s="61">
        <f t="shared" si="26"/>
        <v>0</v>
      </c>
      <c r="H362" s="81"/>
      <c r="I362" s="78"/>
      <c r="J362" s="63">
        <f t="shared" si="27"/>
        <v>0</v>
      </c>
      <c r="K362" s="63">
        <f t="shared" si="28"/>
        <v>0</v>
      </c>
      <c r="L362" s="64">
        <f>D362</f>
        <v>0</v>
      </c>
      <c r="M362" s="65">
        <f>E362</f>
        <v>0</v>
      </c>
      <c r="N362" s="66">
        <f>ROUNDDOWN(IF(COUNT(O362:U362)=0,0,MIN(O362:U362)),0)</f>
        <v>0</v>
      </c>
      <c r="O362" s="67"/>
      <c r="P362" s="66"/>
      <c r="Q362" s="67"/>
      <c r="R362" s="67"/>
      <c r="S362" s="67"/>
      <c r="T362" s="67"/>
      <c r="U362" s="61" t="str">
        <f t="shared" si="29"/>
        <v/>
      </c>
      <c r="V362" s="66"/>
      <c r="W362" s="67"/>
      <c r="X362" s="67"/>
      <c r="Y362" s="67"/>
      <c r="Z362" s="68"/>
      <c r="AA362" s="62"/>
    </row>
    <row r="363" spans="1:27" ht="20.25" customHeight="1">
      <c r="A363" s="46"/>
      <c r="B363" s="47"/>
      <c r="C363" s="47"/>
      <c r="D363" s="79"/>
      <c r="E363" s="48"/>
      <c r="F363" s="49">
        <f t="shared" si="25"/>
        <v>0</v>
      </c>
      <c r="G363" s="49">
        <f t="shared" si="26"/>
        <v>0</v>
      </c>
      <c r="H363" s="80"/>
      <c r="I363" s="78">
        <f>TRUNC(F364*D363)</f>
        <v>0</v>
      </c>
      <c r="J363" s="51">
        <f t="shared" si="27"/>
        <v>0</v>
      </c>
      <c r="K363" s="51">
        <f t="shared" si="28"/>
        <v>0</v>
      </c>
      <c r="L363" s="52"/>
      <c r="M363" s="53"/>
      <c r="N363" s="54"/>
      <c r="O363" s="55"/>
      <c r="P363" s="54"/>
      <c r="Q363" s="55"/>
      <c r="R363" s="55"/>
      <c r="S363" s="55"/>
      <c r="T363" s="55"/>
      <c r="U363" s="49" t="str">
        <f t="shared" si="29"/>
        <v/>
      </c>
      <c r="V363" s="54"/>
      <c r="W363" s="55"/>
      <c r="X363" s="55"/>
      <c r="Y363" s="55"/>
      <c r="Z363" s="56"/>
      <c r="AA363" s="50"/>
    </row>
    <row r="364" spans="1:27" ht="20.25" customHeight="1">
      <c r="A364" s="57"/>
      <c r="B364" s="58"/>
      <c r="C364" s="58"/>
      <c r="D364" s="59"/>
      <c r="E364" s="60"/>
      <c r="F364" s="61">
        <f t="shared" si="25"/>
        <v>0</v>
      </c>
      <c r="G364" s="61">
        <f t="shared" si="26"/>
        <v>0</v>
      </c>
      <c r="H364" s="81"/>
      <c r="I364" s="78"/>
      <c r="J364" s="63">
        <f t="shared" si="27"/>
        <v>0</v>
      </c>
      <c r="K364" s="63">
        <f t="shared" si="28"/>
        <v>0</v>
      </c>
      <c r="L364" s="64">
        <f>D364</f>
        <v>0</v>
      </c>
      <c r="M364" s="65">
        <f>E364</f>
        <v>0</v>
      </c>
      <c r="N364" s="66">
        <f>ROUNDDOWN(IF(COUNT(O364:U364)=0,0,MIN(O364:U364)),0)</f>
        <v>0</v>
      </c>
      <c r="O364" s="67"/>
      <c r="P364" s="66"/>
      <c r="Q364" s="67"/>
      <c r="R364" s="67"/>
      <c r="S364" s="67"/>
      <c r="T364" s="67"/>
      <c r="U364" s="61" t="str">
        <f t="shared" si="29"/>
        <v/>
      </c>
      <c r="V364" s="66"/>
      <c r="W364" s="67"/>
      <c r="X364" s="67"/>
      <c r="Y364" s="67"/>
      <c r="Z364" s="68"/>
      <c r="AA364" s="62"/>
    </row>
    <row r="365" spans="1:27" ht="20.25" customHeight="1">
      <c r="A365" s="46"/>
      <c r="B365" s="47"/>
      <c r="C365" s="47"/>
      <c r="D365" s="79"/>
      <c r="E365" s="48"/>
      <c r="F365" s="49">
        <f t="shared" si="25"/>
        <v>0</v>
      </c>
      <c r="G365" s="49">
        <f t="shared" si="26"/>
        <v>0</v>
      </c>
      <c r="H365" s="80"/>
      <c r="I365" s="78">
        <f>TRUNC(F366*D365)</f>
        <v>0</v>
      </c>
      <c r="J365" s="51">
        <f t="shared" si="27"/>
        <v>0</v>
      </c>
      <c r="K365" s="51">
        <f t="shared" si="28"/>
        <v>0</v>
      </c>
      <c r="L365" s="52"/>
      <c r="M365" s="53"/>
      <c r="N365" s="54"/>
      <c r="O365" s="55"/>
      <c r="P365" s="54"/>
      <c r="Q365" s="55"/>
      <c r="R365" s="55"/>
      <c r="S365" s="55"/>
      <c r="T365" s="55"/>
      <c r="U365" s="49" t="str">
        <f t="shared" si="29"/>
        <v/>
      </c>
      <c r="V365" s="54"/>
      <c r="W365" s="55"/>
      <c r="X365" s="55"/>
      <c r="Y365" s="55"/>
      <c r="Z365" s="56"/>
      <c r="AA365" s="50"/>
    </row>
    <row r="366" spans="1:27" ht="20.25" customHeight="1">
      <c r="A366" s="57"/>
      <c r="B366" s="58"/>
      <c r="C366" s="58"/>
      <c r="D366" s="59"/>
      <c r="E366" s="60"/>
      <c r="F366" s="61">
        <f t="shared" si="25"/>
        <v>0</v>
      </c>
      <c r="G366" s="61">
        <f t="shared" si="26"/>
        <v>0</v>
      </c>
      <c r="H366" s="81"/>
      <c r="I366" s="78"/>
      <c r="J366" s="63">
        <f t="shared" si="27"/>
        <v>0</v>
      </c>
      <c r="K366" s="63">
        <f t="shared" si="28"/>
        <v>0</v>
      </c>
      <c r="L366" s="64">
        <f>D366</f>
        <v>0</v>
      </c>
      <c r="M366" s="65">
        <f>E366</f>
        <v>0</v>
      </c>
      <c r="N366" s="66">
        <f>ROUNDDOWN(IF(COUNT(O366:U366)=0,0,MIN(O366:U366)),0)</f>
        <v>0</v>
      </c>
      <c r="O366" s="67"/>
      <c r="P366" s="66"/>
      <c r="Q366" s="67"/>
      <c r="R366" s="67"/>
      <c r="S366" s="67"/>
      <c r="T366" s="67"/>
      <c r="U366" s="61" t="str">
        <f t="shared" si="29"/>
        <v/>
      </c>
      <c r="V366" s="66"/>
      <c r="W366" s="67"/>
      <c r="X366" s="67"/>
      <c r="Y366" s="67"/>
      <c r="Z366" s="68"/>
      <c r="AA366" s="62"/>
    </row>
    <row r="367" spans="1:27" ht="20.25" customHeight="1">
      <c r="A367" s="46"/>
      <c r="B367" s="47"/>
      <c r="C367" s="47"/>
      <c r="D367" s="79"/>
      <c r="E367" s="48"/>
      <c r="F367" s="49">
        <f t="shared" si="25"/>
        <v>0</v>
      </c>
      <c r="G367" s="49">
        <f t="shared" si="26"/>
        <v>0</v>
      </c>
      <c r="H367" s="80"/>
      <c r="I367" s="78">
        <f>TRUNC(F368*D367)</f>
        <v>0</v>
      </c>
      <c r="J367" s="51">
        <f t="shared" si="27"/>
        <v>0</v>
      </c>
      <c r="K367" s="51">
        <f t="shared" si="28"/>
        <v>0</v>
      </c>
      <c r="L367" s="52"/>
      <c r="M367" s="53"/>
      <c r="N367" s="54"/>
      <c r="O367" s="55"/>
      <c r="P367" s="54"/>
      <c r="Q367" s="55"/>
      <c r="R367" s="55"/>
      <c r="S367" s="55"/>
      <c r="T367" s="55"/>
      <c r="U367" s="49" t="str">
        <f t="shared" si="29"/>
        <v/>
      </c>
      <c r="V367" s="54"/>
      <c r="W367" s="55"/>
      <c r="X367" s="55"/>
      <c r="Y367" s="55"/>
      <c r="Z367" s="56"/>
      <c r="AA367" s="50"/>
    </row>
    <row r="368" spans="1:27" ht="20.25" customHeight="1">
      <c r="A368" s="57"/>
      <c r="B368" s="58"/>
      <c r="C368" s="58"/>
      <c r="D368" s="59"/>
      <c r="E368" s="60"/>
      <c r="F368" s="61">
        <f t="shared" si="25"/>
        <v>0</v>
      </c>
      <c r="G368" s="61">
        <f t="shared" si="26"/>
        <v>0</v>
      </c>
      <c r="H368" s="81"/>
      <c r="I368" s="78"/>
      <c r="J368" s="63">
        <f t="shared" si="27"/>
        <v>0</v>
      </c>
      <c r="K368" s="63">
        <f t="shared" si="28"/>
        <v>0</v>
      </c>
      <c r="L368" s="64">
        <f>D368</f>
        <v>0</v>
      </c>
      <c r="M368" s="65">
        <f>E368</f>
        <v>0</v>
      </c>
      <c r="N368" s="66">
        <f>ROUNDDOWN(IF(COUNT(O368:U368)=0,0,MIN(O368:U368)),0)</f>
        <v>0</v>
      </c>
      <c r="O368" s="67"/>
      <c r="P368" s="66"/>
      <c r="Q368" s="67"/>
      <c r="R368" s="67"/>
      <c r="S368" s="67"/>
      <c r="T368" s="67"/>
      <c r="U368" s="61" t="str">
        <f t="shared" si="29"/>
        <v/>
      </c>
      <c r="V368" s="66"/>
      <c r="W368" s="67"/>
      <c r="X368" s="67"/>
      <c r="Y368" s="67"/>
      <c r="Z368" s="68"/>
      <c r="AA368" s="62"/>
    </row>
    <row r="369" spans="1:27" ht="20.25" customHeight="1">
      <c r="A369" s="46"/>
      <c r="B369" s="47"/>
      <c r="C369" s="47"/>
      <c r="D369" s="79"/>
      <c r="E369" s="48"/>
      <c r="F369" s="49">
        <f t="shared" si="25"/>
        <v>0</v>
      </c>
      <c r="G369" s="49">
        <f t="shared" si="26"/>
        <v>0</v>
      </c>
      <c r="H369" s="80"/>
      <c r="I369" s="78">
        <f>TRUNC(F370*D369)</f>
        <v>0</v>
      </c>
      <c r="J369" s="51">
        <f t="shared" si="27"/>
        <v>0</v>
      </c>
      <c r="K369" s="51">
        <f t="shared" si="28"/>
        <v>0</v>
      </c>
      <c r="L369" s="52"/>
      <c r="M369" s="53"/>
      <c r="N369" s="54"/>
      <c r="O369" s="55"/>
      <c r="P369" s="54"/>
      <c r="Q369" s="55"/>
      <c r="R369" s="55"/>
      <c r="S369" s="55"/>
      <c r="T369" s="55"/>
      <c r="U369" s="49" t="str">
        <f t="shared" si="29"/>
        <v/>
      </c>
      <c r="V369" s="54"/>
      <c r="W369" s="55"/>
      <c r="X369" s="55"/>
      <c r="Y369" s="55"/>
      <c r="Z369" s="56"/>
      <c r="AA369" s="50"/>
    </row>
    <row r="370" spans="1:27" ht="20.25" customHeight="1">
      <c r="A370" s="57"/>
      <c r="B370" s="58"/>
      <c r="C370" s="58"/>
      <c r="D370" s="59"/>
      <c r="E370" s="60"/>
      <c r="F370" s="61">
        <f t="shared" si="25"/>
        <v>0</v>
      </c>
      <c r="G370" s="61">
        <f t="shared" si="26"/>
        <v>0</v>
      </c>
      <c r="H370" s="81"/>
      <c r="I370" s="78"/>
      <c r="J370" s="63">
        <f t="shared" si="27"/>
        <v>0</v>
      </c>
      <c r="K370" s="63">
        <f t="shared" si="28"/>
        <v>0</v>
      </c>
      <c r="L370" s="64">
        <f>D370</f>
        <v>0</v>
      </c>
      <c r="M370" s="65">
        <f>E370</f>
        <v>0</v>
      </c>
      <c r="N370" s="66">
        <f>ROUNDDOWN(IF(COUNT(O370:U370)=0,0,MIN(O370:U370)),0)</f>
        <v>0</v>
      </c>
      <c r="O370" s="67"/>
      <c r="P370" s="66"/>
      <c r="Q370" s="67"/>
      <c r="R370" s="67"/>
      <c r="S370" s="67"/>
      <c r="T370" s="67"/>
      <c r="U370" s="61" t="str">
        <f t="shared" si="29"/>
        <v/>
      </c>
      <c r="V370" s="66"/>
      <c r="W370" s="67"/>
      <c r="X370" s="67"/>
      <c r="Y370" s="67"/>
      <c r="Z370" s="68"/>
      <c r="AA370" s="62"/>
    </row>
    <row r="371" spans="1:27" ht="20.25" customHeight="1">
      <c r="A371" s="46"/>
      <c r="B371" s="47"/>
      <c r="C371" s="47"/>
      <c r="D371" s="79"/>
      <c r="E371" s="48"/>
      <c r="F371" s="49">
        <f t="shared" si="25"/>
        <v>0</v>
      </c>
      <c r="G371" s="49">
        <f t="shared" si="26"/>
        <v>0</v>
      </c>
      <c r="H371" s="80"/>
      <c r="I371" s="78">
        <f>TRUNC(F372*D371)</f>
        <v>0</v>
      </c>
      <c r="J371" s="51">
        <f t="shared" si="27"/>
        <v>0</v>
      </c>
      <c r="K371" s="51">
        <f t="shared" si="28"/>
        <v>0</v>
      </c>
      <c r="L371" s="52"/>
      <c r="M371" s="53"/>
      <c r="N371" s="54"/>
      <c r="O371" s="55"/>
      <c r="P371" s="54"/>
      <c r="Q371" s="55"/>
      <c r="R371" s="55"/>
      <c r="S371" s="55"/>
      <c r="T371" s="55"/>
      <c r="U371" s="49" t="str">
        <f t="shared" si="29"/>
        <v/>
      </c>
      <c r="V371" s="54"/>
      <c r="W371" s="55"/>
      <c r="X371" s="55"/>
      <c r="Y371" s="55"/>
      <c r="Z371" s="56"/>
      <c r="AA371" s="50"/>
    </row>
    <row r="372" spans="1:27" ht="20.25" customHeight="1">
      <c r="A372" s="57"/>
      <c r="B372" s="58"/>
      <c r="C372" s="58"/>
      <c r="D372" s="59"/>
      <c r="E372" s="60"/>
      <c r="F372" s="61">
        <f t="shared" si="25"/>
        <v>0</v>
      </c>
      <c r="G372" s="61">
        <f t="shared" si="26"/>
        <v>0</v>
      </c>
      <c r="H372" s="81"/>
      <c r="I372" s="78"/>
      <c r="J372" s="63">
        <f t="shared" si="27"/>
        <v>0</v>
      </c>
      <c r="K372" s="63">
        <f t="shared" si="28"/>
        <v>0</v>
      </c>
      <c r="L372" s="64">
        <f>D372</f>
        <v>0</v>
      </c>
      <c r="M372" s="65">
        <f>E372</f>
        <v>0</v>
      </c>
      <c r="N372" s="66">
        <f>ROUNDDOWN(IF(COUNT(O372:U372)=0,0,MIN(O372:U372)),0)</f>
        <v>0</v>
      </c>
      <c r="O372" s="67"/>
      <c r="P372" s="66"/>
      <c r="Q372" s="67"/>
      <c r="R372" s="67"/>
      <c r="S372" s="67"/>
      <c r="T372" s="67"/>
      <c r="U372" s="61" t="str">
        <f t="shared" si="29"/>
        <v/>
      </c>
      <c r="V372" s="66"/>
      <c r="W372" s="67"/>
      <c r="X372" s="67"/>
      <c r="Y372" s="67"/>
      <c r="Z372" s="68"/>
      <c r="AA372" s="62"/>
    </row>
    <row r="373" spans="1:27" ht="20.25" customHeight="1">
      <c r="A373" s="46"/>
      <c r="B373" s="47"/>
      <c r="C373" s="47"/>
      <c r="D373" s="79"/>
      <c r="E373" s="48"/>
      <c r="F373" s="49">
        <f t="shared" si="25"/>
        <v>0</v>
      </c>
      <c r="G373" s="49">
        <f t="shared" si="26"/>
        <v>0</v>
      </c>
      <c r="H373" s="80"/>
      <c r="I373" s="78">
        <f>TRUNC(F374*D373)</f>
        <v>0</v>
      </c>
      <c r="J373" s="51">
        <f t="shared" si="27"/>
        <v>0</v>
      </c>
      <c r="K373" s="51">
        <f t="shared" si="28"/>
        <v>0</v>
      </c>
      <c r="L373" s="52"/>
      <c r="M373" s="53"/>
      <c r="N373" s="54"/>
      <c r="O373" s="55"/>
      <c r="P373" s="54"/>
      <c r="Q373" s="55"/>
      <c r="R373" s="55"/>
      <c r="S373" s="55"/>
      <c r="T373" s="55"/>
      <c r="U373" s="49" t="str">
        <f t="shared" si="29"/>
        <v/>
      </c>
      <c r="V373" s="54"/>
      <c r="W373" s="55"/>
      <c r="X373" s="55"/>
      <c r="Y373" s="55"/>
      <c r="Z373" s="56"/>
      <c r="AA373" s="50"/>
    </row>
    <row r="374" spans="1:27" ht="20.25" customHeight="1">
      <c r="A374" s="57"/>
      <c r="B374" s="58"/>
      <c r="C374" s="58"/>
      <c r="D374" s="59"/>
      <c r="E374" s="60"/>
      <c r="F374" s="61">
        <f t="shared" si="25"/>
        <v>0</v>
      </c>
      <c r="G374" s="61">
        <f t="shared" si="26"/>
        <v>0</v>
      </c>
      <c r="H374" s="81"/>
      <c r="I374" s="78"/>
      <c r="J374" s="63">
        <f t="shared" si="27"/>
        <v>0</v>
      </c>
      <c r="K374" s="63">
        <f t="shared" si="28"/>
        <v>0</v>
      </c>
      <c r="L374" s="64">
        <f>D374</f>
        <v>0</v>
      </c>
      <c r="M374" s="65">
        <f>E374</f>
        <v>0</v>
      </c>
      <c r="N374" s="66">
        <f>ROUNDDOWN(IF(COUNT(O374:U374)=0,0,MIN(O374:U374)),0)</f>
        <v>0</v>
      </c>
      <c r="O374" s="67"/>
      <c r="P374" s="66"/>
      <c r="Q374" s="67"/>
      <c r="R374" s="67"/>
      <c r="S374" s="67"/>
      <c r="T374" s="67"/>
      <c r="U374" s="61" t="str">
        <f t="shared" si="29"/>
        <v/>
      </c>
      <c r="V374" s="66"/>
      <c r="W374" s="67"/>
      <c r="X374" s="67"/>
      <c r="Y374" s="67"/>
      <c r="Z374" s="68"/>
      <c r="AA374" s="62"/>
    </row>
    <row r="375" spans="1:27" ht="20.25" customHeight="1">
      <c r="A375" s="46"/>
      <c r="B375" s="47"/>
      <c r="C375" s="47"/>
      <c r="D375" s="79"/>
      <c r="E375" s="48"/>
      <c r="F375" s="49">
        <f t="shared" si="25"/>
        <v>0</v>
      </c>
      <c r="G375" s="49">
        <f t="shared" si="26"/>
        <v>0</v>
      </c>
      <c r="H375" s="80"/>
      <c r="I375" s="78">
        <f>TRUNC(F376*D375)</f>
        <v>0</v>
      </c>
      <c r="J375" s="51">
        <f t="shared" si="27"/>
        <v>0</v>
      </c>
      <c r="K375" s="51">
        <f t="shared" si="28"/>
        <v>0</v>
      </c>
      <c r="L375" s="52"/>
      <c r="M375" s="53"/>
      <c r="N375" s="54"/>
      <c r="O375" s="55"/>
      <c r="P375" s="54"/>
      <c r="Q375" s="55"/>
      <c r="R375" s="55"/>
      <c r="S375" s="55"/>
      <c r="T375" s="55"/>
      <c r="U375" s="49" t="str">
        <f t="shared" si="29"/>
        <v/>
      </c>
      <c r="V375" s="54"/>
      <c r="W375" s="55"/>
      <c r="X375" s="55"/>
      <c r="Y375" s="55"/>
      <c r="Z375" s="56"/>
      <c r="AA375" s="50"/>
    </row>
    <row r="376" spans="1:27" ht="20.25" customHeight="1">
      <c r="A376" s="57"/>
      <c r="B376" s="58"/>
      <c r="C376" s="58"/>
      <c r="D376" s="59"/>
      <c r="E376" s="60"/>
      <c r="F376" s="61">
        <f t="shared" si="25"/>
        <v>0</v>
      </c>
      <c r="G376" s="61">
        <f t="shared" si="26"/>
        <v>0</v>
      </c>
      <c r="H376" s="81"/>
      <c r="I376" s="78"/>
      <c r="J376" s="63">
        <f t="shared" si="27"/>
        <v>0</v>
      </c>
      <c r="K376" s="63">
        <f t="shared" si="28"/>
        <v>0</v>
      </c>
      <c r="L376" s="64">
        <f>D376</f>
        <v>0</v>
      </c>
      <c r="M376" s="65">
        <f>E376</f>
        <v>0</v>
      </c>
      <c r="N376" s="66">
        <f>ROUNDDOWN(IF(COUNT(O376:U376)=0,0,MIN(O376:U376)),0)</f>
        <v>0</v>
      </c>
      <c r="O376" s="67"/>
      <c r="P376" s="66"/>
      <c r="Q376" s="67"/>
      <c r="R376" s="67"/>
      <c r="S376" s="67"/>
      <c r="T376" s="67"/>
      <c r="U376" s="61" t="str">
        <f t="shared" si="29"/>
        <v/>
      </c>
      <c r="V376" s="66"/>
      <c r="W376" s="67"/>
      <c r="X376" s="67"/>
      <c r="Y376" s="67"/>
      <c r="Z376" s="68"/>
      <c r="AA376" s="62"/>
    </row>
    <row r="377" spans="1:27" ht="20.25" customHeight="1">
      <c r="A377" s="46"/>
      <c r="B377" s="47"/>
      <c r="C377" s="47"/>
      <c r="D377" s="79"/>
      <c r="E377" s="48"/>
      <c r="F377" s="49">
        <f t="shared" si="25"/>
        <v>0</v>
      </c>
      <c r="G377" s="49">
        <f t="shared" si="26"/>
        <v>0</v>
      </c>
      <c r="H377" s="80"/>
      <c r="I377" s="78">
        <f>TRUNC(F378*D377)</f>
        <v>0</v>
      </c>
      <c r="J377" s="51">
        <f t="shared" si="27"/>
        <v>0</v>
      </c>
      <c r="K377" s="51">
        <f t="shared" si="28"/>
        <v>0</v>
      </c>
      <c r="L377" s="52"/>
      <c r="M377" s="53"/>
      <c r="N377" s="54"/>
      <c r="O377" s="55"/>
      <c r="P377" s="54"/>
      <c r="Q377" s="55"/>
      <c r="R377" s="55"/>
      <c r="S377" s="55"/>
      <c r="T377" s="55"/>
      <c r="U377" s="49" t="str">
        <f t="shared" si="29"/>
        <v/>
      </c>
      <c r="V377" s="54"/>
      <c r="W377" s="55"/>
      <c r="X377" s="55"/>
      <c r="Y377" s="55"/>
      <c r="Z377" s="56"/>
      <c r="AA377" s="50"/>
    </row>
    <row r="378" spans="1:27" ht="20.25" customHeight="1">
      <c r="A378" s="57"/>
      <c r="B378" s="58"/>
      <c r="C378" s="58"/>
      <c r="D378" s="59"/>
      <c r="E378" s="60"/>
      <c r="F378" s="61">
        <f t="shared" si="25"/>
        <v>0</v>
      </c>
      <c r="G378" s="61">
        <f t="shared" si="26"/>
        <v>0</v>
      </c>
      <c r="H378" s="81"/>
      <c r="I378" s="78"/>
      <c r="J378" s="63">
        <f t="shared" si="27"/>
        <v>0</v>
      </c>
      <c r="K378" s="63">
        <f t="shared" si="28"/>
        <v>0</v>
      </c>
      <c r="L378" s="64">
        <f>D378</f>
        <v>0</v>
      </c>
      <c r="M378" s="65">
        <f>E378</f>
        <v>0</v>
      </c>
      <c r="N378" s="66">
        <f>ROUNDDOWN(IF(COUNT(O378:U378)=0,0,MIN(O378:U378)),0)</f>
        <v>0</v>
      </c>
      <c r="O378" s="67"/>
      <c r="P378" s="66"/>
      <c r="Q378" s="67"/>
      <c r="R378" s="67"/>
      <c r="S378" s="67"/>
      <c r="T378" s="67"/>
      <c r="U378" s="61" t="str">
        <f t="shared" si="29"/>
        <v/>
      </c>
      <c r="V378" s="66"/>
      <c r="W378" s="67"/>
      <c r="X378" s="67"/>
      <c r="Y378" s="67"/>
      <c r="Z378" s="68"/>
      <c r="AA378" s="62"/>
    </row>
    <row r="379" spans="1:27" ht="20.25" customHeight="1">
      <c r="A379" s="46"/>
      <c r="B379" s="47"/>
      <c r="C379" s="47"/>
      <c r="D379" s="79"/>
      <c r="E379" s="48"/>
      <c r="F379" s="49">
        <f t="shared" si="25"/>
        <v>0</v>
      </c>
      <c r="G379" s="49">
        <f t="shared" si="26"/>
        <v>0</v>
      </c>
      <c r="H379" s="80"/>
      <c r="I379" s="78">
        <f>TRUNC(F380*D379)</f>
        <v>0</v>
      </c>
      <c r="J379" s="51">
        <f t="shared" si="27"/>
        <v>0</v>
      </c>
      <c r="K379" s="51">
        <f t="shared" si="28"/>
        <v>0</v>
      </c>
      <c r="L379" s="52"/>
      <c r="M379" s="53"/>
      <c r="N379" s="54"/>
      <c r="O379" s="55"/>
      <c r="P379" s="54"/>
      <c r="Q379" s="55"/>
      <c r="R379" s="55"/>
      <c r="S379" s="55"/>
      <c r="T379" s="55"/>
      <c r="U379" s="49" t="str">
        <f t="shared" si="29"/>
        <v/>
      </c>
      <c r="V379" s="54"/>
      <c r="W379" s="55"/>
      <c r="X379" s="55"/>
      <c r="Y379" s="55"/>
      <c r="Z379" s="56"/>
      <c r="AA379" s="50"/>
    </row>
    <row r="380" spans="1:27" ht="20.25" customHeight="1">
      <c r="A380" s="57"/>
      <c r="B380" s="58"/>
      <c r="C380" s="58"/>
      <c r="D380" s="59"/>
      <c r="E380" s="60"/>
      <c r="F380" s="61">
        <f t="shared" si="25"/>
        <v>0</v>
      </c>
      <c r="G380" s="61">
        <f t="shared" si="26"/>
        <v>0</v>
      </c>
      <c r="H380" s="81"/>
      <c r="I380" s="78"/>
      <c r="J380" s="63">
        <f t="shared" si="27"/>
        <v>0</v>
      </c>
      <c r="K380" s="63">
        <f t="shared" si="28"/>
        <v>0</v>
      </c>
      <c r="L380" s="64">
        <f>D380</f>
        <v>0</v>
      </c>
      <c r="M380" s="65">
        <f>E380</f>
        <v>0</v>
      </c>
      <c r="N380" s="66">
        <f>ROUNDDOWN(IF(COUNT(O380:U380)=0,0,MIN(O380:U380)),0)</f>
        <v>0</v>
      </c>
      <c r="O380" s="67"/>
      <c r="P380" s="66"/>
      <c r="Q380" s="67"/>
      <c r="R380" s="67"/>
      <c r="S380" s="67"/>
      <c r="T380" s="67"/>
      <c r="U380" s="61" t="str">
        <f t="shared" si="29"/>
        <v/>
      </c>
      <c r="V380" s="66"/>
      <c r="W380" s="67"/>
      <c r="X380" s="67"/>
      <c r="Y380" s="67"/>
      <c r="Z380" s="68"/>
      <c r="AA380" s="62"/>
    </row>
    <row r="381" spans="1:27" ht="20.25" customHeight="1">
      <c r="A381" s="46"/>
      <c r="B381" s="47"/>
      <c r="C381" s="47"/>
      <c r="D381" s="79"/>
      <c r="E381" s="48"/>
      <c r="F381" s="49">
        <f t="shared" si="25"/>
        <v>0</v>
      </c>
      <c r="G381" s="49">
        <f t="shared" si="26"/>
        <v>0</v>
      </c>
      <c r="H381" s="80"/>
      <c r="I381" s="78">
        <f>TRUNC(F382*D381)</f>
        <v>0</v>
      </c>
      <c r="J381" s="51">
        <f t="shared" si="27"/>
        <v>0</v>
      </c>
      <c r="K381" s="51">
        <f t="shared" si="28"/>
        <v>0</v>
      </c>
      <c r="L381" s="52"/>
      <c r="M381" s="53"/>
      <c r="N381" s="54"/>
      <c r="O381" s="55"/>
      <c r="P381" s="54"/>
      <c r="Q381" s="55"/>
      <c r="R381" s="55"/>
      <c r="S381" s="55"/>
      <c r="T381" s="55"/>
      <c r="U381" s="49" t="str">
        <f t="shared" si="29"/>
        <v/>
      </c>
      <c r="V381" s="54"/>
      <c r="W381" s="55"/>
      <c r="X381" s="55"/>
      <c r="Y381" s="55"/>
      <c r="Z381" s="56"/>
      <c r="AA381" s="50"/>
    </row>
    <row r="382" spans="1:27" ht="20.25" customHeight="1">
      <c r="A382" s="57"/>
      <c r="B382" s="58"/>
      <c r="C382" s="58"/>
      <c r="D382" s="59"/>
      <c r="E382" s="60"/>
      <c r="F382" s="61">
        <f t="shared" si="25"/>
        <v>0</v>
      </c>
      <c r="G382" s="61">
        <f t="shared" si="26"/>
        <v>0</v>
      </c>
      <c r="H382" s="81"/>
      <c r="I382" s="78"/>
      <c r="J382" s="63">
        <f t="shared" si="27"/>
        <v>0</v>
      </c>
      <c r="K382" s="63">
        <f t="shared" si="28"/>
        <v>0</v>
      </c>
      <c r="L382" s="64">
        <f>D382</f>
        <v>0</v>
      </c>
      <c r="M382" s="65">
        <f>E382</f>
        <v>0</v>
      </c>
      <c r="N382" s="66">
        <f>ROUNDDOWN(IF(COUNT(O382:U382)=0,0,MIN(O382:U382)),0)</f>
        <v>0</v>
      </c>
      <c r="O382" s="67"/>
      <c r="P382" s="66"/>
      <c r="Q382" s="67"/>
      <c r="R382" s="67"/>
      <c r="S382" s="67"/>
      <c r="T382" s="67"/>
      <c r="U382" s="61" t="str">
        <f t="shared" si="29"/>
        <v/>
      </c>
      <c r="V382" s="66"/>
      <c r="W382" s="67"/>
      <c r="X382" s="67"/>
      <c r="Y382" s="67"/>
      <c r="Z382" s="68"/>
      <c r="AA382" s="62"/>
    </row>
    <row r="383" spans="1:27" ht="20.25" customHeight="1">
      <c r="A383" s="46"/>
      <c r="B383" s="47"/>
      <c r="C383" s="47"/>
      <c r="D383" s="79"/>
      <c r="E383" s="48"/>
      <c r="F383" s="49">
        <f t="shared" si="25"/>
        <v>0</v>
      </c>
      <c r="G383" s="49">
        <f t="shared" si="26"/>
        <v>0</v>
      </c>
      <c r="H383" s="80"/>
      <c r="I383" s="78">
        <f>TRUNC(F384*D383)</f>
        <v>0</v>
      </c>
      <c r="J383" s="51">
        <f t="shared" si="27"/>
        <v>0</v>
      </c>
      <c r="K383" s="51">
        <f t="shared" si="28"/>
        <v>0</v>
      </c>
      <c r="L383" s="52"/>
      <c r="M383" s="53"/>
      <c r="N383" s="54"/>
      <c r="O383" s="55"/>
      <c r="P383" s="54"/>
      <c r="Q383" s="55"/>
      <c r="R383" s="55"/>
      <c r="S383" s="55"/>
      <c r="T383" s="55"/>
      <c r="U383" s="49" t="str">
        <f t="shared" si="29"/>
        <v/>
      </c>
      <c r="V383" s="54"/>
      <c r="W383" s="55"/>
      <c r="X383" s="55"/>
      <c r="Y383" s="55"/>
      <c r="Z383" s="56"/>
      <c r="AA383" s="50"/>
    </row>
    <row r="384" spans="1:27" ht="20.25" customHeight="1">
      <c r="A384" s="57"/>
      <c r="B384" s="58"/>
      <c r="C384" s="58"/>
      <c r="D384" s="59"/>
      <c r="E384" s="60"/>
      <c r="F384" s="61">
        <f t="shared" si="25"/>
        <v>0</v>
      </c>
      <c r="G384" s="61">
        <f t="shared" si="26"/>
        <v>0</v>
      </c>
      <c r="H384" s="81"/>
      <c r="I384" s="78"/>
      <c r="J384" s="63">
        <f t="shared" si="27"/>
        <v>0</v>
      </c>
      <c r="K384" s="63">
        <f t="shared" si="28"/>
        <v>0</v>
      </c>
      <c r="L384" s="64">
        <f>D384</f>
        <v>0</v>
      </c>
      <c r="M384" s="65">
        <f>E384</f>
        <v>0</v>
      </c>
      <c r="N384" s="66">
        <f>ROUNDDOWN(IF(COUNT(O384:U384)=0,0,MIN(O384:U384)),0)</f>
        <v>0</v>
      </c>
      <c r="O384" s="67"/>
      <c r="P384" s="66"/>
      <c r="Q384" s="67"/>
      <c r="R384" s="67"/>
      <c r="S384" s="67"/>
      <c r="T384" s="67"/>
      <c r="U384" s="61" t="str">
        <f t="shared" si="29"/>
        <v/>
      </c>
      <c r="V384" s="66"/>
      <c r="W384" s="67"/>
      <c r="X384" s="67"/>
      <c r="Y384" s="67"/>
      <c r="Z384" s="68"/>
      <c r="AA384" s="62"/>
    </row>
    <row r="385" spans="1:27" ht="20.25" customHeight="1">
      <c r="A385" s="46"/>
      <c r="B385" s="47"/>
      <c r="C385" s="47"/>
      <c r="D385" s="79"/>
      <c r="E385" s="48"/>
      <c r="F385" s="49">
        <f t="shared" si="25"/>
        <v>0</v>
      </c>
      <c r="G385" s="49">
        <f t="shared" si="26"/>
        <v>0</v>
      </c>
      <c r="H385" s="80"/>
      <c r="I385" s="78">
        <f>TRUNC(F386*D385)</f>
        <v>0</v>
      </c>
      <c r="J385" s="51">
        <f t="shared" si="27"/>
        <v>0</v>
      </c>
      <c r="K385" s="51">
        <f t="shared" si="28"/>
        <v>0</v>
      </c>
      <c r="L385" s="52"/>
      <c r="M385" s="53"/>
      <c r="N385" s="54"/>
      <c r="O385" s="55"/>
      <c r="P385" s="54"/>
      <c r="Q385" s="55"/>
      <c r="R385" s="55"/>
      <c r="S385" s="55"/>
      <c r="T385" s="55"/>
      <c r="U385" s="49" t="str">
        <f t="shared" si="29"/>
        <v/>
      </c>
      <c r="V385" s="54"/>
      <c r="W385" s="55"/>
      <c r="X385" s="55"/>
      <c r="Y385" s="55"/>
      <c r="Z385" s="56"/>
      <c r="AA385" s="50"/>
    </row>
    <row r="386" spans="1:27" ht="20.25" customHeight="1">
      <c r="A386" s="57"/>
      <c r="B386" s="58"/>
      <c r="C386" s="58"/>
      <c r="D386" s="59"/>
      <c r="E386" s="60"/>
      <c r="F386" s="61">
        <f t="shared" si="25"/>
        <v>0</v>
      </c>
      <c r="G386" s="61">
        <f t="shared" si="26"/>
        <v>0</v>
      </c>
      <c r="H386" s="81"/>
      <c r="I386" s="78"/>
      <c r="J386" s="63">
        <f t="shared" si="27"/>
        <v>0</v>
      </c>
      <c r="K386" s="63">
        <f t="shared" si="28"/>
        <v>0</v>
      </c>
      <c r="L386" s="64">
        <f>D386</f>
        <v>0</v>
      </c>
      <c r="M386" s="65">
        <f>E386</f>
        <v>0</v>
      </c>
      <c r="N386" s="66">
        <f>ROUNDDOWN(IF(COUNT(O386:U386)=0,0,MIN(O386:U386)),0)</f>
        <v>0</v>
      </c>
      <c r="O386" s="67"/>
      <c r="P386" s="66"/>
      <c r="Q386" s="67"/>
      <c r="R386" s="67"/>
      <c r="S386" s="67"/>
      <c r="T386" s="67"/>
      <c r="U386" s="61" t="str">
        <f t="shared" si="29"/>
        <v/>
      </c>
      <c r="V386" s="66"/>
      <c r="W386" s="67"/>
      <c r="X386" s="67"/>
      <c r="Y386" s="67"/>
      <c r="Z386" s="68"/>
      <c r="AA386" s="62"/>
    </row>
    <row r="387" spans="1:27" ht="20.25" customHeight="1">
      <c r="A387" s="46"/>
      <c r="B387" s="47"/>
      <c r="C387" s="47"/>
      <c r="D387" s="79"/>
      <c r="E387" s="48"/>
      <c r="F387" s="49">
        <f t="shared" ref="F387:F450" si="30">(N387)</f>
        <v>0</v>
      </c>
      <c r="G387" s="49">
        <f t="shared" ref="G387:G450" si="31">TRUNC(F387*D387)</f>
        <v>0</v>
      </c>
      <c r="H387" s="80"/>
      <c r="I387" s="78">
        <f>TRUNC(F388*D387)</f>
        <v>0</v>
      </c>
      <c r="J387" s="51">
        <f t="shared" ref="J387:J450" si="32">(B387)</f>
        <v>0</v>
      </c>
      <c r="K387" s="51">
        <f t="shared" ref="K387:K450" si="33">(C387)</f>
        <v>0</v>
      </c>
      <c r="L387" s="52"/>
      <c r="M387" s="53"/>
      <c r="N387" s="54"/>
      <c r="O387" s="55"/>
      <c r="P387" s="54"/>
      <c r="Q387" s="55"/>
      <c r="R387" s="55"/>
      <c r="S387" s="55"/>
      <c r="T387" s="55"/>
      <c r="U387" s="49" t="str">
        <f t="shared" ref="U387:U450" si="34">IF(COUNT(V387:Y387)=0,"",MIN(V387:Y387)*Z387)</f>
        <v/>
      </c>
      <c r="V387" s="54"/>
      <c r="W387" s="55"/>
      <c r="X387" s="55"/>
      <c r="Y387" s="55"/>
      <c r="Z387" s="56"/>
      <c r="AA387" s="50"/>
    </row>
    <row r="388" spans="1:27" ht="20.25" customHeight="1">
      <c r="A388" s="57"/>
      <c r="B388" s="58"/>
      <c r="C388" s="58"/>
      <c r="D388" s="59"/>
      <c r="E388" s="60"/>
      <c r="F388" s="61">
        <f t="shared" si="30"/>
        <v>0</v>
      </c>
      <c r="G388" s="61">
        <f t="shared" si="31"/>
        <v>0</v>
      </c>
      <c r="H388" s="81"/>
      <c r="I388" s="78"/>
      <c r="J388" s="63">
        <f t="shared" si="32"/>
        <v>0</v>
      </c>
      <c r="K388" s="63">
        <f t="shared" si="33"/>
        <v>0</v>
      </c>
      <c r="L388" s="64">
        <f>D388</f>
        <v>0</v>
      </c>
      <c r="M388" s="65">
        <f>E388</f>
        <v>0</v>
      </c>
      <c r="N388" s="66">
        <f>ROUNDDOWN(IF(COUNT(O388:U388)=0,0,MIN(O388:U388)),0)</f>
        <v>0</v>
      </c>
      <c r="O388" s="67"/>
      <c r="P388" s="66"/>
      <c r="Q388" s="67"/>
      <c r="R388" s="67"/>
      <c r="S388" s="67"/>
      <c r="T388" s="67"/>
      <c r="U388" s="61" t="str">
        <f t="shared" si="34"/>
        <v/>
      </c>
      <c r="V388" s="66"/>
      <c r="W388" s="67"/>
      <c r="X388" s="67"/>
      <c r="Y388" s="67"/>
      <c r="Z388" s="68"/>
      <c r="AA388" s="62"/>
    </row>
    <row r="389" spans="1:27" ht="20.25" customHeight="1">
      <c r="A389" s="46"/>
      <c r="B389" s="47"/>
      <c r="C389" s="47"/>
      <c r="D389" s="79"/>
      <c r="E389" s="48"/>
      <c r="F389" s="49">
        <f t="shared" si="30"/>
        <v>0</v>
      </c>
      <c r="G389" s="49">
        <f t="shared" si="31"/>
        <v>0</v>
      </c>
      <c r="H389" s="80"/>
      <c r="I389" s="78">
        <f>TRUNC(F390*D389)</f>
        <v>0</v>
      </c>
      <c r="J389" s="51">
        <f t="shared" si="32"/>
        <v>0</v>
      </c>
      <c r="K389" s="51">
        <f t="shared" si="33"/>
        <v>0</v>
      </c>
      <c r="L389" s="52"/>
      <c r="M389" s="53"/>
      <c r="N389" s="54"/>
      <c r="O389" s="55"/>
      <c r="P389" s="54"/>
      <c r="Q389" s="55"/>
      <c r="R389" s="55"/>
      <c r="S389" s="55"/>
      <c r="T389" s="55"/>
      <c r="U389" s="49" t="str">
        <f t="shared" si="34"/>
        <v/>
      </c>
      <c r="V389" s="54"/>
      <c r="W389" s="55"/>
      <c r="X389" s="55"/>
      <c r="Y389" s="55"/>
      <c r="Z389" s="56"/>
      <c r="AA389" s="50"/>
    </row>
    <row r="390" spans="1:27" ht="20.25" customHeight="1">
      <c r="A390" s="57"/>
      <c r="B390" s="58"/>
      <c r="C390" s="58"/>
      <c r="D390" s="59"/>
      <c r="E390" s="60"/>
      <c r="F390" s="61">
        <f t="shared" si="30"/>
        <v>0</v>
      </c>
      <c r="G390" s="61">
        <f t="shared" si="31"/>
        <v>0</v>
      </c>
      <c r="H390" s="81"/>
      <c r="I390" s="78"/>
      <c r="J390" s="63">
        <f t="shared" si="32"/>
        <v>0</v>
      </c>
      <c r="K390" s="63">
        <f t="shared" si="33"/>
        <v>0</v>
      </c>
      <c r="L390" s="64">
        <f>D390</f>
        <v>0</v>
      </c>
      <c r="M390" s="65">
        <f>E390</f>
        <v>0</v>
      </c>
      <c r="N390" s="66">
        <f>ROUNDDOWN(IF(COUNT(O390:U390)=0,0,MIN(O390:U390)),0)</f>
        <v>0</v>
      </c>
      <c r="O390" s="67"/>
      <c r="P390" s="66"/>
      <c r="Q390" s="67"/>
      <c r="R390" s="67"/>
      <c r="S390" s="67"/>
      <c r="T390" s="67"/>
      <c r="U390" s="61" t="str">
        <f t="shared" si="34"/>
        <v/>
      </c>
      <c r="V390" s="66"/>
      <c r="W390" s="67"/>
      <c r="X390" s="67"/>
      <c r="Y390" s="67"/>
      <c r="Z390" s="68"/>
      <c r="AA390" s="62"/>
    </row>
    <row r="391" spans="1:27" ht="20.25" customHeight="1">
      <c r="A391" s="46"/>
      <c r="B391" s="47"/>
      <c r="C391" s="47"/>
      <c r="D391" s="79"/>
      <c r="E391" s="48"/>
      <c r="F391" s="49">
        <f t="shared" si="30"/>
        <v>0</v>
      </c>
      <c r="G391" s="49">
        <f t="shared" si="31"/>
        <v>0</v>
      </c>
      <c r="H391" s="80"/>
      <c r="I391" s="78">
        <f>TRUNC(F392*D391)</f>
        <v>0</v>
      </c>
      <c r="J391" s="51">
        <f t="shared" si="32"/>
        <v>0</v>
      </c>
      <c r="K391" s="51">
        <f t="shared" si="33"/>
        <v>0</v>
      </c>
      <c r="L391" s="52"/>
      <c r="M391" s="53"/>
      <c r="N391" s="54"/>
      <c r="O391" s="55"/>
      <c r="P391" s="54"/>
      <c r="Q391" s="55"/>
      <c r="R391" s="55"/>
      <c r="S391" s="55"/>
      <c r="T391" s="55"/>
      <c r="U391" s="49" t="str">
        <f t="shared" si="34"/>
        <v/>
      </c>
      <c r="V391" s="54"/>
      <c r="W391" s="55"/>
      <c r="X391" s="55"/>
      <c r="Y391" s="55"/>
      <c r="Z391" s="56"/>
      <c r="AA391" s="50"/>
    </row>
    <row r="392" spans="1:27" ht="20.25" customHeight="1">
      <c r="A392" s="57"/>
      <c r="B392" s="58"/>
      <c r="C392" s="58"/>
      <c r="D392" s="59"/>
      <c r="E392" s="60"/>
      <c r="F392" s="61">
        <f t="shared" si="30"/>
        <v>0</v>
      </c>
      <c r="G392" s="61">
        <f t="shared" si="31"/>
        <v>0</v>
      </c>
      <c r="H392" s="81"/>
      <c r="I392" s="78"/>
      <c r="J392" s="63">
        <f t="shared" si="32"/>
        <v>0</v>
      </c>
      <c r="K392" s="63">
        <f t="shared" si="33"/>
        <v>0</v>
      </c>
      <c r="L392" s="64">
        <f>D392</f>
        <v>0</v>
      </c>
      <c r="M392" s="65">
        <f>E392</f>
        <v>0</v>
      </c>
      <c r="N392" s="66">
        <f>ROUNDDOWN(IF(COUNT(O392:U392)=0,0,MIN(O392:U392)),0)</f>
        <v>0</v>
      </c>
      <c r="O392" s="67"/>
      <c r="P392" s="66"/>
      <c r="Q392" s="67"/>
      <c r="R392" s="67"/>
      <c r="S392" s="67"/>
      <c r="T392" s="67"/>
      <c r="U392" s="61" t="str">
        <f t="shared" si="34"/>
        <v/>
      </c>
      <c r="V392" s="66"/>
      <c r="W392" s="67"/>
      <c r="X392" s="67"/>
      <c r="Y392" s="67"/>
      <c r="Z392" s="68"/>
      <c r="AA392" s="62"/>
    </row>
    <row r="393" spans="1:27" ht="20.25" customHeight="1">
      <c r="A393" s="46"/>
      <c r="B393" s="47"/>
      <c r="C393" s="47"/>
      <c r="D393" s="79"/>
      <c r="E393" s="48"/>
      <c r="F393" s="49">
        <f t="shared" si="30"/>
        <v>0</v>
      </c>
      <c r="G393" s="49">
        <f t="shared" si="31"/>
        <v>0</v>
      </c>
      <c r="H393" s="80"/>
      <c r="I393" s="78">
        <f>TRUNC(F394*D393)</f>
        <v>0</v>
      </c>
      <c r="J393" s="51">
        <f t="shared" si="32"/>
        <v>0</v>
      </c>
      <c r="K393" s="51">
        <f t="shared" si="33"/>
        <v>0</v>
      </c>
      <c r="L393" s="52"/>
      <c r="M393" s="53"/>
      <c r="N393" s="54"/>
      <c r="O393" s="55"/>
      <c r="P393" s="54"/>
      <c r="Q393" s="55"/>
      <c r="R393" s="55"/>
      <c r="S393" s="55"/>
      <c r="T393" s="55"/>
      <c r="U393" s="49" t="str">
        <f t="shared" si="34"/>
        <v/>
      </c>
      <c r="V393" s="54"/>
      <c r="W393" s="55"/>
      <c r="X393" s="55"/>
      <c r="Y393" s="55"/>
      <c r="Z393" s="56"/>
      <c r="AA393" s="50"/>
    </row>
    <row r="394" spans="1:27" ht="20.25" customHeight="1">
      <c r="A394" s="57"/>
      <c r="B394" s="58"/>
      <c r="C394" s="58"/>
      <c r="D394" s="59"/>
      <c r="E394" s="60"/>
      <c r="F394" s="61">
        <f t="shared" si="30"/>
        <v>0</v>
      </c>
      <c r="G394" s="61">
        <f t="shared" si="31"/>
        <v>0</v>
      </c>
      <c r="H394" s="81"/>
      <c r="I394" s="78"/>
      <c r="J394" s="63">
        <f t="shared" si="32"/>
        <v>0</v>
      </c>
      <c r="K394" s="63">
        <f t="shared" si="33"/>
        <v>0</v>
      </c>
      <c r="L394" s="64">
        <f>D394</f>
        <v>0</v>
      </c>
      <c r="M394" s="65">
        <f>E394</f>
        <v>0</v>
      </c>
      <c r="N394" s="66">
        <f>ROUNDDOWN(IF(COUNT(O394:U394)=0,0,MIN(O394:U394)),0)</f>
        <v>0</v>
      </c>
      <c r="O394" s="67"/>
      <c r="P394" s="66"/>
      <c r="Q394" s="67"/>
      <c r="R394" s="67"/>
      <c r="S394" s="67"/>
      <c r="T394" s="67"/>
      <c r="U394" s="61" t="str">
        <f t="shared" si="34"/>
        <v/>
      </c>
      <c r="V394" s="66"/>
      <c r="W394" s="67"/>
      <c r="X394" s="67"/>
      <c r="Y394" s="67"/>
      <c r="Z394" s="68"/>
      <c r="AA394" s="62"/>
    </row>
    <row r="395" spans="1:27" ht="20.25" customHeight="1">
      <c r="A395" s="46"/>
      <c r="B395" s="47"/>
      <c r="C395" s="47"/>
      <c r="D395" s="79"/>
      <c r="E395" s="48"/>
      <c r="F395" s="49">
        <f t="shared" si="30"/>
        <v>0</v>
      </c>
      <c r="G395" s="49">
        <f t="shared" si="31"/>
        <v>0</v>
      </c>
      <c r="H395" s="80"/>
      <c r="I395" s="78">
        <f>TRUNC(F396*D395)</f>
        <v>0</v>
      </c>
      <c r="J395" s="51">
        <f t="shared" si="32"/>
        <v>0</v>
      </c>
      <c r="K395" s="51">
        <f t="shared" si="33"/>
        <v>0</v>
      </c>
      <c r="L395" s="52"/>
      <c r="M395" s="53"/>
      <c r="N395" s="54"/>
      <c r="O395" s="55"/>
      <c r="P395" s="54"/>
      <c r="Q395" s="55"/>
      <c r="R395" s="55"/>
      <c r="S395" s="55"/>
      <c r="T395" s="55"/>
      <c r="U395" s="49" t="str">
        <f t="shared" si="34"/>
        <v/>
      </c>
      <c r="V395" s="54"/>
      <c r="W395" s="55"/>
      <c r="X395" s="55"/>
      <c r="Y395" s="55"/>
      <c r="Z395" s="56"/>
      <c r="AA395" s="50"/>
    </row>
    <row r="396" spans="1:27" ht="20.25" customHeight="1">
      <c r="A396" s="57"/>
      <c r="B396" s="58"/>
      <c r="C396" s="58"/>
      <c r="D396" s="59"/>
      <c r="E396" s="60"/>
      <c r="F396" s="61">
        <f t="shared" si="30"/>
        <v>0</v>
      </c>
      <c r="G396" s="61">
        <f t="shared" si="31"/>
        <v>0</v>
      </c>
      <c r="H396" s="81"/>
      <c r="I396" s="78"/>
      <c r="J396" s="63">
        <f t="shared" si="32"/>
        <v>0</v>
      </c>
      <c r="K396" s="63">
        <f t="shared" si="33"/>
        <v>0</v>
      </c>
      <c r="L396" s="64">
        <f>D396</f>
        <v>0</v>
      </c>
      <c r="M396" s="65">
        <f>E396</f>
        <v>0</v>
      </c>
      <c r="N396" s="66">
        <f>ROUNDDOWN(IF(COUNT(O396:U396)=0,0,MIN(O396:U396)),0)</f>
        <v>0</v>
      </c>
      <c r="O396" s="67"/>
      <c r="P396" s="66"/>
      <c r="Q396" s="67"/>
      <c r="R396" s="67"/>
      <c r="S396" s="67"/>
      <c r="T396" s="67"/>
      <c r="U396" s="61" t="str">
        <f t="shared" si="34"/>
        <v/>
      </c>
      <c r="V396" s="66"/>
      <c r="W396" s="67"/>
      <c r="X396" s="67"/>
      <c r="Y396" s="67"/>
      <c r="Z396" s="68"/>
      <c r="AA396" s="62"/>
    </row>
    <row r="397" spans="1:27" ht="20.25" customHeight="1">
      <c r="A397" s="46"/>
      <c r="B397" s="47"/>
      <c r="C397" s="47"/>
      <c r="D397" s="79"/>
      <c r="E397" s="48"/>
      <c r="F397" s="49">
        <f t="shared" si="30"/>
        <v>0</v>
      </c>
      <c r="G397" s="49">
        <f t="shared" si="31"/>
        <v>0</v>
      </c>
      <c r="H397" s="80"/>
      <c r="I397" s="78">
        <f>TRUNC(F398*D397)</f>
        <v>0</v>
      </c>
      <c r="J397" s="51">
        <f t="shared" si="32"/>
        <v>0</v>
      </c>
      <c r="K397" s="51">
        <f t="shared" si="33"/>
        <v>0</v>
      </c>
      <c r="L397" s="52"/>
      <c r="M397" s="53"/>
      <c r="N397" s="54"/>
      <c r="O397" s="55"/>
      <c r="P397" s="54"/>
      <c r="Q397" s="55"/>
      <c r="R397" s="55"/>
      <c r="S397" s="55"/>
      <c r="T397" s="55"/>
      <c r="U397" s="49" t="str">
        <f t="shared" si="34"/>
        <v/>
      </c>
      <c r="V397" s="54"/>
      <c r="W397" s="55"/>
      <c r="X397" s="55"/>
      <c r="Y397" s="55"/>
      <c r="Z397" s="56"/>
      <c r="AA397" s="50"/>
    </row>
    <row r="398" spans="1:27" ht="20.25" customHeight="1">
      <c r="A398" s="57"/>
      <c r="B398" s="58"/>
      <c r="C398" s="58"/>
      <c r="D398" s="59"/>
      <c r="E398" s="60"/>
      <c r="F398" s="61">
        <f t="shared" si="30"/>
        <v>0</v>
      </c>
      <c r="G398" s="61">
        <f t="shared" si="31"/>
        <v>0</v>
      </c>
      <c r="H398" s="81"/>
      <c r="I398" s="78"/>
      <c r="J398" s="63">
        <f t="shared" si="32"/>
        <v>0</v>
      </c>
      <c r="K398" s="63">
        <f t="shared" si="33"/>
        <v>0</v>
      </c>
      <c r="L398" s="64">
        <f>D398</f>
        <v>0</v>
      </c>
      <c r="M398" s="65">
        <f>E398</f>
        <v>0</v>
      </c>
      <c r="N398" s="66">
        <f>ROUNDDOWN(IF(COUNT(O398:U398)=0,0,MIN(O398:U398)),0)</f>
        <v>0</v>
      </c>
      <c r="O398" s="67"/>
      <c r="P398" s="66"/>
      <c r="Q398" s="67"/>
      <c r="R398" s="67"/>
      <c r="S398" s="67"/>
      <c r="T398" s="67"/>
      <c r="U398" s="61" t="str">
        <f t="shared" si="34"/>
        <v/>
      </c>
      <c r="V398" s="66"/>
      <c r="W398" s="67"/>
      <c r="X398" s="67"/>
      <c r="Y398" s="67"/>
      <c r="Z398" s="68"/>
      <c r="AA398" s="62"/>
    </row>
    <row r="399" spans="1:27" ht="20.25" customHeight="1">
      <c r="A399" s="46"/>
      <c r="B399" s="47"/>
      <c r="C399" s="47"/>
      <c r="D399" s="79"/>
      <c r="E399" s="48"/>
      <c r="F399" s="49">
        <f t="shared" si="30"/>
        <v>0</v>
      </c>
      <c r="G399" s="49">
        <f t="shared" si="31"/>
        <v>0</v>
      </c>
      <c r="H399" s="80"/>
      <c r="I399" s="78">
        <f>TRUNC(F400*D399)</f>
        <v>0</v>
      </c>
      <c r="J399" s="51">
        <f t="shared" si="32"/>
        <v>0</v>
      </c>
      <c r="K399" s="51">
        <f t="shared" si="33"/>
        <v>0</v>
      </c>
      <c r="L399" s="52"/>
      <c r="M399" s="53"/>
      <c r="N399" s="54"/>
      <c r="O399" s="55"/>
      <c r="P399" s="54"/>
      <c r="Q399" s="55"/>
      <c r="R399" s="55"/>
      <c r="S399" s="55"/>
      <c r="T399" s="55"/>
      <c r="U399" s="49" t="str">
        <f t="shared" si="34"/>
        <v/>
      </c>
      <c r="V399" s="54"/>
      <c r="W399" s="55"/>
      <c r="X399" s="55"/>
      <c r="Y399" s="55"/>
      <c r="Z399" s="56"/>
      <c r="AA399" s="50"/>
    </row>
    <row r="400" spans="1:27" ht="20.25" customHeight="1">
      <c r="A400" s="57"/>
      <c r="B400" s="58"/>
      <c r="C400" s="58"/>
      <c r="D400" s="59"/>
      <c r="E400" s="60"/>
      <c r="F400" s="61">
        <f t="shared" si="30"/>
        <v>0</v>
      </c>
      <c r="G400" s="61">
        <f t="shared" si="31"/>
        <v>0</v>
      </c>
      <c r="H400" s="81"/>
      <c r="I400" s="78"/>
      <c r="J400" s="63">
        <f t="shared" si="32"/>
        <v>0</v>
      </c>
      <c r="K400" s="63">
        <f t="shared" si="33"/>
        <v>0</v>
      </c>
      <c r="L400" s="64">
        <f>D400</f>
        <v>0</v>
      </c>
      <c r="M400" s="65">
        <f>E400</f>
        <v>0</v>
      </c>
      <c r="N400" s="66">
        <f>ROUNDDOWN(IF(COUNT(O400:U400)=0,0,MIN(O400:U400)),0)</f>
        <v>0</v>
      </c>
      <c r="O400" s="67"/>
      <c r="P400" s="66"/>
      <c r="Q400" s="67"/>
      <c r="R400" s="67"/>
      <c r="S400" s="67"/>
      <c r="T400" s="67"/>
      <c r="U400" s="61" t="str">
        <f t="shared" si="34"/>
        <v/>
      </c>
      <c r="V400" s="66"/>
      <c r="W400" s="67"/>
      <c r="X400" s="67"/>
      <c r="Y400" s="67"/>
      <c r="Z400" s="68"/>
      <c r="AA400" s="62"/>
    </row>
    <row r="401" spans="1:27" ht="20.25" customHeight="1">
      <c r="A401" s="46"/>
      <c r="B401" s="47"/>
      <c r="C401" s="47"/>
      <c r="D401" s="79"/>
      <c r="E401" s="48"/>
      <c r="F401" s="49">
        <f t="shared" si="30"/>
        <v>0</v>
      </c>
      <c r="G401" s="49">
        <f t="shared" si="31"/>
        <v>0</v>
      </c>
      <c r="H401" s="80"/>
      <c r="I401" s="78">
        <f>TRUNC(F402*D401)</f>
        <v>0</v>
      </c>
      <c r="J401" s="51">
        <f t="shared" si="32"/>
        <v>0</v>
      </c>
      <c r="K401" s="51">
        <f t="shared" si="33"/>
        <v>0</v>
      </c>
      <c r="L401" s="52"/>
      <c r="M401" s="53"/>
      <c r="N401" s="54"/>
      <c r="O401" s="55"/>
      <c r="P401" s="54"/>
      <c r="Q401" s="55"/>
      <c r="R401" s="55"/>
      <c r="S401" s="55"/>
      <c r="T401" s="55"/>
      <c r="U401" s="49" t="str">
        <f t="shared" si="34"/>
        <v/>
      </c>
      <c r="V401" s="54"/>
      <c r="W401" s="55"/>
      <c r="X401" s="55"/>
      <c r="Y401" s="55"/>
      <c r="Z401" s="56"/>
      <c r="AA401" s="50"/>
    </row>
    <row r="402" spans="1:27" ht="20.25" customHeight="1">
      <c r="A402" s="57"/>
      <c r="B402" s="58"/>
      <c r="C402" s="58"/>
      <c r="D402" s="59"/>
      <c r="E402" s="60"/>
      <c r="F402" s="61">
        <f t="shared" si="30"/>
        <v>0</v>
      </c>
      <c r="G402" s="61">
        <f t="shared" si="31"/>
        <v>0</v>
      </c>
      <c r="H402" s="81"/>
      <c r="I402" s="78"/>
      <c r="J402" s="63">
        <f t="shared" si="32"/>
        <v>0</v>
      </c>
      <c r="K402" s="63">
        <f t="shared" si="33"/>
        <v>0</v>
      </c>
      <c r="L402" s="64">
        <f>D402</f>
        <v>0</v>
      </c>
      <c r="M402" s="65">
        <f>E402</f>
        <v>0</v>
      </c>
      <c r="N402" s="66">
        <f>ROUNDDOWN(IF(COUNT(O402:U402)=0,0,MIN(O402:U402)),0)</f>
        <v>0</v>
      </c>
      <c r="O402" s="67"/>
      <c r="P402" s="66"/>
      <c r="Q402" s="67"/>
      <c r="R402" s="67"/>
      <c r="S402" s="67"/>
      <c r="T402" s="67"/>
      <c r="U402" s="61" t="str">
        <f t="shared" si="34"/>
        <v/>
      </c>
      <c r="V402" s="66"/>
      <c r="W402" s="67"/>
      <c r="X402" s="67"/>
      <c r="Y402" s="67"/>
      <c r="Z402" s="68"/>
      <c r="AA402" s="62"/>
    </row>
    <row r="403" spans="1:27" ht="20.25" customHeight="1">
      <c r="A403" s="46"/>
      <c r="B403" s="47"/>
      <c r="C403" s="47"/>
      <c r="D403" s="79"/>
      <c r="E403" s="48"/>
      <c r="F403" s="49">
        <f t="shared" si="30"/>
        <v>0</v>
      </c>
      <c r="G403" s="49">
        <f t="shared" si="31"/>
        <v>0</v>
      </c>
      <c r="H403" s="80"/>
      <c r="I403" s="78">
        <f>TRUNC(F404*D403)</f>
        <v>0</v>
      </c>
      <c r="J403" s="51">
        <f t="shared" si="32"/>
        <v>0</v>
      </c>
      <c r="K403" s="51">
        <f t="shared" si="33"/>
        <v>0</v>
      </c>
      <c r="L403" s="52"/>
      <c r="M403" s="53"/>
      <c r="N403" s="54"/>
      <c r="O403" s="55"/>
      <c r="P403" s="54"/>
      <c r="Q403" s="55"/>
      <c r="R403" s="55"/>
      <c r="S403" s="55"/>
      <c r="T403" s="55"/>
      <c r="U403" s="49" t="str">
        <f t="shared" si="34"/>
        <v/>
      </c>
      <c r="V403" s="54"/>
      <c r="W403" s="55"/>
      <c r="X403" s="55"/>
      <c r="Y403" s="55"/>
      <c r="Z403" s="56"/>
      <c r="AA403" s="50"/>
    </row>
    <row r="404" spans="1:27" ht="20.25" customHeight="1">
      <c r="A404" s="57"/>
      <c r="B404" s="58"/>
      <c r="C404" s="58"/>
      <c r="D404" s="59"/>
      <c r="E404" s="60"/>
      <c r="F404" s="61">
        <f t="shared" si="30"/>
        <v>0</v>
      </c>
      <c r="G404" s="61">
        <f t="shared" si="31"/>
        <v>0</v>
      </c>
      <c r="H404" s="81"/>
      <c r="I404" s="78"/>
      <c r="J404" s="63">
        <f t="shared" si="32"/>
        <v>0</v>
      </c>
      <c r="K404" s="63">
        <f t="shared" si="33"/>
        <v>0</v>
      </c>
      <c r="L404" s="64">
        <f>D404</f>
        <v>0</v>
      </c>
      <c r="M404" s="65">
        <f>E404</f>
        <v>0</v>
      </c>
      <c r="N404" s="66">
        <f>ROUNDDOWN(IF(COUNT(O404:U404)=0,0,MIN(O404:U404)),0)</f>
        <v>0</v>
      </c>
      <c r="O404" s="67"/>
      <c r="P404" s="66"/>
      <c r="Q404" s="67"/>
      <c r="R404" s="67"/>
      <c r="S404" s="67"/>
      <c r="T404" s="67"/>
      <c r="U404" s="61" t="str">
        <f t="shared" si="34"/>
        <v/>
      </c>
      <c r="V404" s="66"/>
      <c r="W404" s="67"/>
      <c r="X404" s="67"/>
      <c r="Y404" s="67"/>
      <c r="Z404" s="68"/>
      <c r="AA404" s="62"/>
    </row>
    <row r="405" spans="1:27" ht="20.25" customHeight="1">
      <c r="A405" s="46"/>
      <c r="B405" s="47"/>
      <c r="C405" s="47"/>
      <c r="D405" s="79"/>
      <c r="E405" s="48"/>
      <c r="F405" s="49">
        <f t="shared" si="30"/>
        <v>0</v>
      </c>
      <c r="G405" s="49">
        <f t="shared" si="31"/>
        <v>0</v>
      </c>
      <c r="H405" s="80"/>
      <c r="I405" s="78">
        <f>TRUNC(F406*D405)</f>
        <v>0</v>
      </c>
      <c r="J405" s="51">
        <f t="shared" si="32"/>
        <v>0</v>
      </c>
      <c r="K405" s="51">
        <f t="shared" si="33"/>
        <v>0</v>
      </c>
      <c r="L405" s="52"/>
      <c r="M405" s="53"/>
      <c r="N405" s="54"/>
      <c r="O405" s="55"/>
      <c r="P405" s="54"/>
      <c r="Q405" s="55"/>
      <c r="R405" s="55"/>
      <c r="S405" s="55"/>
      <c r="T405" s="55"/>
      <c r="U405" s="49" t="str">
        <f t="shared" si="34"/>
        <v/>
      </c>
      <c r="V405" s="54"/>
      <c r="W405" s="55"/>
      <c r="X405" s="55"/>
      <c r="Y405" s="55"/>
      <c r="Z405" s="56"/>
      <c r="AA405" s="50"/>
    </row>
    <row r="406" spans="1:27" ht="20.25" customHeight="1">
      <c r="A406" s="57"/>
      <c r="B406" s="58"/>
      <c r="C406" s="58"/>
      <c r="D406" s="59"/>
      <c r="E406" s="60"/>
      <c r="F406" s="61">
        <f t="shared" si="30"/>
        <v>0</v>
      </c>
      <c r="G406" s="61">
        <f t="shared" si="31"/>
        <v>0</v>
      </c>
      <c r="H406" s="81"/>
      <c r="I406" s="78"/>
      <c r="J406" s="63">
        <f t="shared" si="32"/>
        <v>0</v>
      </c>
      <c r="K406" s="63">
        <f t="shared" si="33"/>
        <v>0</v>
      </c>
      <c r="L406" s="64">
        <f>D406</f>
        <v>0</v>
      </c>
      <c r="M406" s="65">
        <f>E406</f>
        <v>0</v>
      </c>
      <c r="N406" s="66">
        <f>ROUNDDOWN(IF(COUNT(O406:U406)=0,0,MIN(O406:U406)),0)</f>
        <v>0</v>
      </c>
      <c r="O406" s="67"/>
      <c r="P406" s="66"/>
      <c r="Q406" s="67"/>
      <c r="R406" s="67"/>
      <c r="S406" s="67"/>
      <c r="T406" s="67"/>
      <c r="U406" s="61" t="str">
        <f t="shared" si="34"/>
        <v/>
      </c>
      <c r="V406" s="66"/>
      <c r="W406" s="67"/>
      <c r="X406" s="67"/>
      <c r="Y406" s="67"/>
      <c r="Z406" s="68"/>
      <c r="AA406" s="62"/>
    </row>
    <row r="407" spans="1:27" ht="20.25" customHeight="1">
      <c r="A407" s="46"/>
      <c r="B407" s="47"/>
      <c r="C407" s="47"/>
      <c r="D407" s="79"/>
      <c r="E407" s="48"/>
      <c r="F407" s="49">
        <f t="shared" si="30"/>
        <v>0</v>
      </c>
      <c r="G407" s="49">
        <f t="shared" si="31"/>
        <v>0</v>
      </c>
      <c r="H407" s="80"/>
      <c r="I407" s="78">
        <f>TRUNC(F408*D407)</f>
        <v>0</v>
      </c>
      <c r="J407" s="51">
        <f t="shared" si="32"/>
        <v>0</v>
      </c>
      <c r="K407" s="51">
        <f t="shared" si="33"/>
        <v>0</v>
      </c>
      <c r="L407" s="52"/>
      <c r="M407" s="53"/>
      <c r="N407" s="54"/>
      <c r="O407" s="55"/>
      <c r="P407" s="54"/>
      <c r="Q407" s="55"/>
      <c r="R407" s="55"/>
      <c r="S407" s="55"/>
      <c r="T407" s="55"/>
      <c r="U407" s="49" t="str">
        <f t="shared" si="34"/>
        <v/>
      </c>
      <c r="V407" s="54"/>
      <c r="W407" s="55"/>
      <c r="X407" s="55"/>
      <c r="Y407" s="55"/>
      <c r="Z407" s="56"/>
      <c r="AA407" s="50"/>
    </row>
    <row r="408" spans="1:27" ht="20.25" customHeight="1">
      <c r="A408" s="57"/>
      <c r="B408" s="58"/>
      <c r="C408" s="58"/>
      <c r="D408" s="59"/>
      <c r="E408" s="60"/>
      <c r="F408" s="61">
        <f t="shared" si="30"/>
        <v>0</v>
      </c>
      <c r="G408" s="61">
        <f t="shared" si="31"/>
        <v>0</v>
      </c>
      <c r="H408" s="81"/>
      <c r="I408" s="78"/>
      <c r="J408" s="63">
        <f t="shared" si="32"/>
        <v>0</v>
      </c>
      <c r="K408" s="63">
        <f t="shared" si="33"/>
        <v>0</v>
      </c>
      <c r="L408" s="64">
        <f>D408</f>
        <v>0</v>
      </c>
      <c r="M408" s="65">
        <f>E408</f>
        <v>0</v>
      </c>
      <c r="N408" s="66">
        <f>ROUNDDOWN(IF(COUNT(O408:U408)=0,0,MIN(O408:U408)),0)</f>
        <v>0</v>
      </c>
      <c r="O408" s="67"/>
      <c r="P408" s="66"/>
      <c r="Q408" s="67"/>
      <c r="R408" s="67"/>
      <c r="S408" s="67"/>
      <c r="T408" s="67"/>
      <c r="U408" s="61" t="str">
        <f t="shared" si="34"/>
        <v/>
      </c>
      <c r="V408" s="66"/>
      <c r="W408" s="67"/>
      <c r="X408" s="67"/>
      <c r="Y408" s="67"/>
      <c r="Z408" s="68"/>
      <c r="AA408" s="62"/>
    </row>
    <row r="409" spans="1:27" ht="20.25" customHeight="1">
      <c r="A409" s="46"/>
      <c r="B409" s="47"/>
      <c r="C409" s="47"/>
      <c r="D409" s="79"/>
      <c r="E409" s="48"/>
      <c r="F409" s="49">
        <f t="shared" si="30"/>
        <v>0</v>
      </c>
      <c r="G409" s="49">
        <f t="shared" si="31"/>
        <v>0</v>
      </c>
      <c r="H409" s="80"/>
      <c r="I409" s="78">
        <f>TRUNC(F410*D409)</f>
        <v>0</v>
      </c>
      <c r="J409" s="51">
        <f t="shared" si="32"/>
        <v>0</v>
      </c>
      <c r="K409" s="51">
        <f t="shared" si="33"/>
        <v>0</v>
      </c>
      <c r="L409" s="52"/>
      <c r="M409" s="53"/>
      <c r="N409" s="54"/>
      <c r="O409" s="55"/>
      <c r="P409" s="54"/>
      <c r="Q409" s="55"/>
      <c r="R409" s="55"/>
      <c r="S409" s="55"/>
      <c r="T409" s="55"/>
      <c r="U409" s="49" t="str">
        <f t="shared" si="34"/>
        <v/>
      </c>
      <c r="V409" s="54"/>
      <c r="W409" s="55"/>
      <c r="X409" s="55"/>
      <c r="Y409" s="55"/>
      <c r="Z409" s="56"/>
      <c r="AA409" s="50"/>
    </row>
    <row r="410" spans="1:27" ht="20.25" customHeight="1">
      <c r="A410" s="57"/>
      <c r="B410" s="58"/>
      <c r="C410" s="58"/>
      <c r="D410" s="59"/>
      <c r="E410" s="60"/>
      <c r="F410" s="61">
        <f t="shared" si="30"/>
        <v>0</v>
      </c>
      <c r="G410" s="61">
        <f t="shared" si="31"/>
        <v>0</v>
      </c>
      <c r="H410" s="81"/>
      <c r="I410" s="78"/>
      <c r="J410" s="63">
        <f t="shared" si="32"/>
        <v>0</v>
      </c>
      <c r="K410" s="63">
        <f t="shared" si="33"/>
        <v>0</v>
      </c>
      <c r="L410" s="64">
        <f>D410</f>
        <v>0</v>
      </c>
      <c r="M410" s="65">
        <f>E410</f>
        <v>0</v>
      </c>
      <c r="N410" s="66">
        <f>ROUNDDOWN(IF(COUNT(O410:U410)=0,0,MIN(O410:U410)),0)</f>
        <v>0</v>
      </c>
      <c r="O410" s="67"/>
      <c r="P410" s="66"/>
      <c r="Q410" s="67"/>
      <c r="R410" s="67"/>
      <c r="S410" s="67"/>
      <c r="T410" s="67"/>
      <c r="U410" s="61" t="str">
        <f t="shared" si="34"/>
        <v/>
      </c>
      <c r="V410" s="66"/>
      <c r="W410" s="67"/>
      <c r="X410" s="67"/>
      <c r="Y410" s="67"/>
      <c r="Z410" s="68"/>
      <c r="AA410" s="62"/>
    </row>
    <row r="411" spans="1:27" ht="20.25" customHeight="1">
      <c r="A411" s="46"/>
      <c r="B411" s="47"/>
      <c r="C411" s="47"/>
      <c r="D411" s="79"/>
      <c r="E411" s="48"/>
      <c r="F411" s="49">
        <f t="shared" si="30"/>
        <v>0</v>
      </c>
      <c r="G411" s="49">
        <f t="shared" si="31"/>
        <v>0</v>
      </c>
      <c r="H411" s="80"/>
      <c r="I411" s="78">
        <f>TRUNC(F412*D411)</f>
        <v>0</v>
      </c>
      <c r="J411" s="51">
        <f t="shared" si="32"/>
        <v>0</v>
      </c>
      <c r="K411" s="51">
        <f t="shared" si="33"/>
        <v>0</v>
      </c>
      <c r="L411" s="52"/>
      <c r="M411" s="53"/>
      <c r="N411" s="54"/>
      <c r="O411" s="55"/>
      <c r="P411" s="54"/>
      <c r="Q411" s="55"/>
      <c r="R411" s="55"/>
      <c r="S411" s="55"/>
      <c r="T411" s="55"/>
      <c r="U411" s="49" t="str">
        <f t="shared" si="34"/>
        <v/>
      </c>
      <c r="V411" s="54"/>
      <c r="W411" s="55"/>
      <c r="X411" s="55"/>
      <c r="Y411" s="55"/>
      <c r="Z411" s="56"/>
      <c r="AA411" s="50"/>
    </row>
    <row r="412" spans="1:27" ht="20.25" customHeight="1">
      <c r="A412" s="57"/>
      <c r="B412" s="58"/>
      <c r="C412" s="58"/>
      <c r="D412" s="59"/>
      <c r="E412" s="60"/>
      <c r="F412" s="61">
        <f t="shared" si="30"/>
        <v>0</v>
      </c>
      <c r="G412" s="61">
        <f t="shared" si="31"/>
        <v>0</v>
      </c>
      <c r="H412" s="81"/>
      <c r="I412" s="78"/>
      <c r="J412" s="63">
        <f t="shared" si="32"/>
        <v>0</v>
      </c>
      <c r="K412" s="63">
        <f t="shared" si="33"/>
        <v>0</v>
      </c>
      <c r="L412" s="64">
        <f>D412</f>
        <v>0</v>
      </c>
      <c r="M412" s="65">
        <f>E412</f>
        <v>0</v>
      </c>
      <c r="N412" s="66">
        <f>ROUNDDOWN(IF(COUNT(O412:U412)=0,0,MIN(O412:U412)),0)</f>
        <v>0</v>
      </c>
      <c r="O412" s="67"/>
      <c r="P412" s="66"/>
      <c r="Q412" s="67"/>
      <c r="R412" s="67"/>
      <c r="S412" s="67"/>
      <c r="T412" s="67"/>
      <c r="U412" s="61" t="str">
        <f t="shared" si="34"/>
        <v/>
      </c>
      <c r="V412" s="66"/>
      <c r="W412" s="67"/>
      <c r="X412" s="67"/>
      <c r="Y412" s="67"/>
      <c r="Z412" s="68"/>
      <c r="AA412" s="62"/>
    </row>
    <row r="413" spans="1:27" ht="20.25" customHeight="1">
      <c r="A413" s="46"/>
      <c r="B413" s="47"/>
      <c r="C413" s="47"/>
      <c r="D413" s="79"/>
      <c r="E413" s="48"/>
      <c r="F413" s="49">
        <f t="shared" si="30"/>
        <v>0</v>
      </c>
      <c r="G413" s="49">
        <f t="shared" si="31"/>
        <v>0</v>
      </c>
      <c r="H413" s="80"/>
      <c r="I413" s="78">
        <f>TRUNC(F414*D413)</f>
        <v>0</v>
      </c>
      <c r="J413" s="51">
        <f t="shared" si="32"/>
        <v>0</v>
      </c>
      <c r="K413" s="51">
        <f t="shared" si="33"/>
        <v>0</v>
      </c>
      <c r="L413" s="52"/>
      <c r="M413" s="53"/>
      <c r="N413" s="54"/>
      <c r="O413" s="55"/>
      <c r="P413" s="54"/>
      <c r="Q413" s="55"/>
      <c r="R413" s="55"/>
      <c r="S413" s="55"/>
      <c r="T413" s="55"/>
      <c r="U413" s="49" t="str">
        <f t="shared" si="34"/>
        <v/>
      </c>
      <c r="V413" s="54"/>
      <c r="W413" s="55"/>
      <c r="X413" s="55"/>
      <c r="Y413" s="55"/>
      <c r="Z413" s="56"/>
      <c r="AA413" s="50"/>
    </row>
    <row r="414" spans="1:27" ht="20.25" customHeight="1">
      <c r="A414" s="57"/>
      <c r="B414" s="58"/>
      <c r="C414" s="58"/>
      <c r="D414" s="59"/>
      <c r="E414" s="60"/>
      <c r="F414" s="61">
        <f t="shared" si="30"/>
        <v>0</v>
      </c>
      <c r="G414" s="61">
        <f t="shared" si="31"/>
        <v>0</v>
      </c>
      <c r="H414" s="81"/>
      <c r="I414" s="78"/>
      <c r="J414" s="63">
        <f t="shared" si="32"/>
        <v>0</v>
      </c>
      <c r="K414" s="63">
        <f t="shared" si="33"/>
        <v>0</v>
      </c>
      <c r="L414" s="64">
        <f>D414</f>
        <v>0</v>
      </c>
      <c r="M414" s="65">
        <f>E414</f>
        <v>0</v>
      </c>
      <c r="N414" s="66">
        <f>ROUNDDOWN(IF(COUNT(O414:U414)=0,0,MIN(O414:U414)),0)</f>
        <v>0</v>
      </c>
      <c r="O414" s="67"/>
      <c r="P414" s="66"/>
      <c r="Q414" s="67"/>
      <c r="R414" s="67"/>
      <c r="S414" s="67"/>
      <c r="T414" s="67"/>
      <c r="U414" s="61" t="str">
        <f t="shared" si="34"/>
        <v/>
      </c>
      <c r="V414" s="66"/>
      <c r="W414" s="67"/>
      <c r="X414" s="67"/>
      <c r="Y414" s="67"/>
      <c r="Z414" s="68"/>
      <c r="AA414" s="62"/>
    </row>
    <row r="415" spans="1:27" ht="20.25" customHeight="1">
      <c r="A415" s="46"/>
      <c r="B415" s="47"/>
      <c r="C415" s="47"/>
      <c r="D415" s="79"/>
      <c r="E415" s="48"/>
      <c r="F415" s="49">
        <f t="shared" si="30"/>
        <v>0</v>
      </c>
      <c r="G415" s="49">
        <f t="shared" si="31"/>
        <v>0</v>
      </c>
      <c r="H415" s="80"/>
      <c r="I415" s="78">
        <f>TRUNC(F416*D415)</f>
        <v>0</v>
      </c>
      <c r="J415" s="51">
        <f t="shared" si="32"/>
        <v>0</v>
      </c>
      <c r="K415" s="51">
        <f t="shared" si="33"/>
        <v>0</v>
      </c>
      <c r="L415" s="52"/>
      <c r="M415" s="53"/>
      <c r="N415" s="54"/>
      <c r="O415" s="55"/>
      <c r="P415" s="54"/>
      <c r="Q415" s="55"/>
      <c r="R415" s="55"/>
      <c r="S415" s="55"/>
      <c r="T415" s="55"/>
      <c r="U415" s="49" t="str">
        <f t="shared" si="34"/>
        <v/>
      </c>
      <c r="V415" s="54"/>
      <c r="W415" s="55"/>
      <c r="X415" s="55"/>
      <c r="Y415" s="55"/>
      <c r="Z415" s="56"/>
      <c r="AA415" s="50"/>
    </row>
    <row r="416" spans="1:27" ht="20.25" customHeight="1">
      <c r="A416" s="57"/>
      <c r="B416" s="58"/>
      <c r="C416" s="58"/>
      <c r="D416" s="59"/>
      <c r="E416" s="60"/>
      <c r="F416" s="61">
        <f t="shared" si="30"/>
        <v>0</v>
      </c>
      <c r="G416" s="61">
        <f t="shared" si="31"/>
        <v>0</v>
      </c>
      <c r="H416" s="81"/>
      <c r="I416" s="78"/>
      <c r="J416" s="63">
        <f t="shared" si="32"/>
        <v>0</v>
      </c>
      <c r="K416" s="63">
        <f t="shared" si="33"/>
        <v>0</v>
      </c>
      <c r="L416" s="64">
        <f>D416</f>
        <v>0</v>
      </c>
      <c r="M416" s="65">
        <f>E416</f>
        <v>0</v>
      </c>
      <c r="N416" s="66">
        <f>ROUNDDOWN(IF(COUNT(O416:U416)=0,0,MIN(O416:U416)),0)</f>
        <v>0</v>
      </c>
      <c r="O416" s="67"/>
      <c r="P416" s="66"/>
      <c r="Q416" s="67"/>
      <c r="R416" s="67"/>
      <c r="S416" s="67"/>
      <c r="T416" s="67"/>
      <c r="U416" s="61" t="str">
        <f t="shared" si="34"/>
        <v/>
      </c>
      <c r="V416" s="66"/>
      <c r="W416" s="67"/>
      <c r="X416" s="67"/>
      <c r="Y416" s="67"/>
      <c r="Z416" s="68"/>
      <c r="AA416" s="62"/>
    </row>
    <row r="417" spans="1:27" ht="20.25" customHeight="1">
      <c r="A417" s="46"/>
      <c r="B417" s="47"/>
      <c r="C417" s="47"/>
      <c r="D417" s="79"/>
      <c r="E417" s="48"/>
      <c r="F417" s="49">
        <f t="shared" si="30"/>
        <v>0</v>
      </c>
      <c r="G417" s="49">
        <f t="shared" si="31"/>
        <v>0</v>
      </c>
      <c r="H417" s="80"/>
      <c r="I417" s="78">
        <f>TRUNC(F418*D417)</f>
        <v>0</v>
      </c>
      <c r="J417" s="51">
        <f t="shared" si="32"/>
        <v>0</v>
      </c>
      <c r="K417" s="51">
        <f t="shared" si="33"/>
        <v>0</v>
      </c>
      <c r="L417" s="52"/>
      <c r="M417" s="53"/>
      <c r="N417" s="54"/>
      <c r="O417" s="55"/>
      <c r="P417" s="54"/>
      <c r="Q417" s="55"/>
      <c r="R417" s="55"/>
      <c r="S417" s="55"/>
      <c r="T417" s="55"/>
      <c r="U417" s="49" t="str">
        <f t="shared" si="34"/>
        <v/>
      </c>
      <c r="V417" s="54"/>
      <c r="W417" s="55"/>
      <c r="X417" s="55"/>
      <c r="Y417" s="55"/>
      <c r="Z417" s="56"/>
      <c r="AA417" s="50"/>
    </row>
    <row r="418" spans="1:27" ht="20.25" customHeight="1">
      <c r="A418" s="57"/>
      <c r="B418" s="58"/>
      <c r="C418" s="58"/>
      <c r="D418" s="59"/>
      <c r="E418" s="60"/>
      <c r="F418" s="61">
        <f t="shared" si="30"/>
        <v>0</v>
      </c>
      <c r="G418" s="61">
        <f t="shared" si="31"/>
        <v>0</v>
      </c>
      <c r="H418" s="81"/>
      <c r="I418" s="78"/>
      <c r="J418" s="63">
        <f t="shared" si="32"/>
        <v>0</v>
      </c>
      <c r="K418" s="63">
        <f t="shared" si="33"/>
        <v>0</v>
      </c>
      <c r="L418" s="64">
        <f>D418</f>
        <v>0</v>
      </c>
      <c r="M418" s="65">
        <f>E418</f>
        <v>0</v>
      </c>
      <c r="N418" s="66">
        <f>ROUNDDOWN(IF(COUNT(O418:U418)=0,0,MIN(O418:U418)),0)</f>
        <v>0</v>
      </c>
      <c r="O418" s="67"/>
      <c r="P418" s="66"/>
      <c r="Q418" s="67"/>
      <c r="R418" s="67"/>
      <c r="S418" s="67"/>
      <c r="T418" s="67"/>
      <c r="U418" s="61" t="str">
        <f t="shared" si="34"/>
        <v/>
      </c>
      <c r="V418" s="66"/>
      <c r="W418" s="67"/>
      <c r="X418" s="67"/>
      <c r="Y418" s="67"/>
      <c r="Z418" s="68"/>
      <c r="AA418" s="62"/>
    </row>
    <row r="419" spans="1:27" ht="20.25" customHeight="1">
      <c r="A419" s="46"/>
      <c r="B419" s="47"/>
      <c r="C419" s="47"/>
      <c r="D419" s="79"/>
      <c r="E419" s="48"/>
      <c r="F419" s="49">
        <f t="shared" si="30"/>
        <v>0</v>
      </c>
      <c r="G419" s="49">
        <f t="shared" si="31"/>
        <v>0</v>
      </c>
      <c r="H419" s="80"/>
      <c r="I419" s="78">
        <f>TRUNC(F420*D419)</f>
        <v>0</v>
      </c>
      <c r="J419" s="51">
        <f t="shared" si="32"/>
        <v>0</v>
      </c>
      <c r="K419" s="51">
        <f t="shared" si="33"/>
        <v>0</v>
      </c>
      <c r="L419" s="52"/>
      <c r="M419" s="53"/>
      <c r="N419" s="54"/>
      <c r="O419" s="55"/>
      <c r="P419" s="54"/>
      <c r="Q419" s="55"/>
      <c r="R419" s="55"/>
      <c r="S419" s="55"/>
      <c r="T419" s="55"/>
      <c r="U419" s="49" t="str">
        <f t="shared" si="34"/>
        <v/>
      </c>
      <c r="V419" s="54"/>
      <c r="W419" s="55"/>
      <c r="X419" s="55"/>
      <c r="Y419" s="55"/>
      <c r="Z419" s="56"/>
      <c r="AA419" s="50"/>
    </row>
    <row r="420" spans="1:27" ht="20.25" customHeight="1">
      <c r="A420" s="57"/>
      <c r="B420" s="58"/>
      <c r="C420" s="58"/>
      <c r="D420" s="59"/>
      <c r="E420" s="60"/>
      <c r="F420" s="61">
        <f t="shared" si="30"/>
        <v>0</v>
      </c>
      <c r="G420" s="61">
        <f t="shared" si="31"/>
        <v>0</v>
      </c>
      <c r="H420" s="81"/>
      <c r="I420" s="78"/>
      <c r="J420" s="63">
        <f t="shared" si="32"/>
        <v>0</v>
      </c>
      <c r="K420" s="63">
        <f t="shared" si="33"/>
        <v>0</v>
      </c>
      <c r="L420" s="64">
        <f>D420</f>
        <v>0</v>
      </c>
      <c r="M420" s="65">
        <f>E420</f>
        <v>0</v>
      </c>
      <c r="N420" s="66">
        <f>ROUNDDOWN(IF(COUNT(O420:U420)=0,0,MIN(O420:U420)),0)</f>
        <v>0</v>
      </c>
      <c r="O420" s="67"/>
      <c r="P420" s="66"/>
      <c r="Q420" s="67"/>
      <c r="R420" s="67"/>
      <c r="S420" s="67"/>
      <c r="T420" s="67"/>
      <c r="U420" s="61" t="str">
        <f t="shared" si="34"/>
        <v/>
      </c>
      <c r="V420" s="66"/>
      <c r="W420" s="67"/>
      <c r="X420" s="67"/>
      <c r="Y420" s="67"/>
      <c r="Z420" s="68"/>
      <c r="AA420" s="62"/>
    </row>
    <row r="421" spans="1:27" ht="20.25" customHeight="1">
      <c r="A421" s="46"/>
      <c r="B421" s="47"/>
      <c r="C421" s="47"/>
      <c r="D421" s="79"/>
      <c r="E421" s="48"/>
      <c r="F421" s="49">
        <f t="shared" si="30"/>
        <v>0</v>
      </c>
      <c r="G421" s="49">
        <f t="shared" si="31"/>
        <v>0</v>
      </c>
      <c r="H421" s="80"/>
      <c r="I421" s="78">
        <f>TRUNC(F422*D421)</f>
        <v>0</v>
      </c>
      <c r="J421" s="51">
        <f t="shared" si="32"/>
        <v>0</v>
      </c>
      <c r="K421" s="51">
        <f t="shared" si="33"/>
        <v>0</v>
      </c>
      <c r="L421" s="52"/>
      <c r="M421" s="53"/>
      <c r="N421" s="54"/>
      <c r="O421" s="55"/>
      <c r="P421" s="54"/>
      <c r="Q421" s="55"/>
      <c r="R421" s="55"/>
      <c r="S421" s="55"/>
      <c r="T421" s="55"/>
      <c r="U421" s="49" t="str">
        <f t="shared" si="34"/>
        <v/>
      </c>
      <c r="V421" s="54"/>
      <c r="W421" s="55"/>
      <c r="X421" s="55"/>
      <c r="Y421" s="55"/>
      <c r="Z421" s="56"/>
      <c r="AA421" s="50"/>
    </row>
    <row r="422" spans="1:27" ht="20.25" customHeight="1">
      <c r="A422" s="57"/>
      <c r="B422" s="58"/>
      <c r="C422" s="58"/>
      <c r="D422" s="59"/>
      <c r="E422" s="60"/>
      <c r="F422" s="61">
        <f t="shared" si="30"/>
        <v>0</v>
      </c>
      <c r="G422" s="61">
        <f t="shared" si="31"/>
        <v>0</v>
      </c>
      <c r="H422" s="81"/>
      <c r="I422" s="78"/>
      <c r="J422" s="63">
        <f t="shared" si="32"/>
        <v>0</v>
      </c>
      <c r="K422" s="63">
        <f t="shared" si="33"/>
        <v>0</v>
      </c>
      <c r="L422" s="64">
        <f>D422</f>
        <v>0</v>
      </c>
      <c r="M422" s="65">
        <f>E422</f>
        <v>0</v>
      </c>
      <c r="N422" s="66">
        <f>ROUNDDOWN(IF(COUNT(O422:U422)=0,0,MIN(O422:U422)),0)</f>
        <v>0</v>
      </c>
      <c r="O422" s="67"/>
      <c r="P422" s="66"/>
      <c r="Q422" s="67"/>
      <c r="R422" s="67"/>
      <c r="S422" s="67"/>
      <c r="T422" s="67"/>
      <c r="U422" s="61" t="str">
        <f t="shared" si="34"/>
        <v/>
      </c>
      <c r="V422" s="66"/>
      <c r="W422" s="67"/>
      <c r="X422" s="67"/>
      <c r="Y422" s="67"/>
      <c r="Z422" s="68"/>
      <c r="AA422" s="62"/>
    </row>
    <row r="423" spans="1:27" ht="20.25" customHeight="1">
      <c r="A423" s="46"/>
      <c r="B423" s="47"/>
      <c r="C423" s="47"/>
      <c r="D423" s="79"/>
      <c r="E423" s="48"/>
      <c r="F423" s="49">
        <f t="shared" si="30"/>
        <v>0</v>
      </c>
      <c r="G423" s="49">
        <f t="shared" si="31"/>
        <v>0</v>
      </c>
      <c r="H423" s="80"/>
      <c r="I423" s="78">
        <f>TRUNC(F424*D423)</f>
        <v>0</v>
      </c>
      <c r="J423" s="51">
        <f t="shared" si="32"/>
        <v>0</v>
      </c>
      <c r="K423" s="51">
        <f t="shared" si="33"/>
        <v>0</v>
      </c>
      <c r="L423" s="52"/>
      <c r="M423" s="53"/>
      <c r="N423" s="54"/>
      <c r="O423" s="55"/>
      <c r="P423" s="54"/>
      <c r="Q423" s="55"/>
      <c r="R423" s="55"/>
      <c r="S423" s="55"/>
      <c r="T423" s="55"/>
      <c r="U423" s="49" t="str">
        <f t="shared" si="34"/>
        <v/>
      </c>
      <c r="V423" s="54"/>
      <c r="W423" s="55"/>
      <c r="X423" s="55"/>
      <c r="Y423" s="55"/>
      <c r="Z423" s="56"/>
      <c r="AA423" s="50"/>
    </row>
    <row r="424" spans="1:27" ht="20.25" customHeight="1">
      <c r="A424" s="57"/>
      <c r="B424" s="58"/>
      <c r="C424" s="58"/>
      <c r="D424" s="59"/>
      <c r="E424" s="60"/>
      <c r="F424" s="61">
        <f t="shared" si="30"/>
        <v>0</v>
      </c>
      <c r="G424" s="61">
        <f t="shared" si="31"/>
        <v>0</v>
      </c>
      <c r="H424" s="81"/>
      <c r="I424" s="78"/>
      <c r="J424" s="63">
        <f t="shared" si="32"/>
        <v>0</v>
      </c>
      <c r="K424" s="63">
        <f t="shared" si="33"/>
        <v>0</v>
      </c>
      <c r="L424" s="64">
        <f>D424</f>
        <v>0</v>
      </c>
      <c r="M424" s="65">
        <f>E424</f>
        <v>0</v>
      </c>
      <c r="N424" s="66">
        <f>ROUNDDOWN(IF(COUNT(O424:U424)=0,0,MIN(O424:U424)),0)</f>
        <v>0</v>
      </c>
      <c r="O424" s="67"/>
      <c r="P424" s="66"/>
      <c r="Q424" s="67"/>
      <c r="R424" s="67"/>
      <c r="S424" s="67"/>
      <c r="T424" s="67"/>
      <c r="U424" s="61" t="str">
        <f t="shared" si="34"/>
        <v/>
      </c>
      <c r="V424" s="66"/>
      <c r="W424" s="67"/>
      <c r="X424" s="67"/>
      <c r="Y424" s="67"/>
      <c r="Z424" s="68"/>
      <c r="AA424" s="62"/>
    </row>
    <row r="425" spans="1:27" ht="20.25" customHeight="1">
      <c r="A425" s="46"/>
      <c r="B425" s="47"/>
      <c r="C425" s="47"/>
      <c r="D425" s="79"/>
      <c r="E425" s="48"/>
      <c r="F425" s="49">
        <f t="shared" si="30"/>
        <v>0</v>
      </c>
      <c r="G425" s="49">
        <f t="shared" si="31"/>
        <v>0</v>
      </c>
      <c r="H425" s="80"/>
      <c r="I425" s="78">
        <f>TRUNC(F426*D425)</f>
        <v>0</v>
      </c>
      <c r="J425" s="51">
        <f t="shared" si="32"/>
        <v>0</v>
      </c>
      <c r="K425" s="51">
        <f t="shared" si="33"/>
        <v>0</v>
      </c>
      <c r="L425" s="52"/>
      <c r="M425" s="53"/>
      <c r="N425" s="54"/>
      <c r="O425" s="55"/>
      <c r="P425" s="54"/>
      <c r="Q425" s="55"/>
      <c r="R425" s="55"/>
      <c r="S425" s="55"/>
      <c r="T425" s="55"/>
      <c r="U425" s="49" t="str">
        <f t="shared" si="34"/>
        <v/>
      </c>
      <c r="V425" s="54"/>
      <c r="W425" s="55"/>
      <c r="X425" s="55"/>
      <c r="Y425" s="55"/>
      <c r="Z425" s="56"/>
      <c r="AA425" s="50"/>
    </row>
    <row r="426" spans="1:27" ht="20.25" customHeight="1">
      <c r="A426" s="57"/>
      <c r="B426" s="58"/>
      <c r="C426" s="58"/>
      <c r="D426" s="59"/>
      <c r="E426" s="60"/>
      <c r="F426" s="61">
        <f t="shared" si="30"/>
        <v>0</v>
      </c>
      <c r="G426" s="61">
        <f t="shared" si="31"/>
        <v>0</v>
      </c>
      <c r="H426" s="81"/>
      <c r="I426" s="78"/>
      <c r="J426" s="63">
        <f t="shared" si="32"/>
        <v>0</v>
      </c>
      <c r="K426" s="63">
        <f t="shared" si="33"/>
        <v>0</v>
      </c>
      <c r="L426" s="64">
        <f>D426</f>
        <v>0</v>
      </c>
      <c r="M426" s="65">
        <f>E426</f>
        <v>0</v>
      </c>
      <c r="N426" s="66">
        <f>ROUNDDOWN(IF(COUNT(O426:U426)=0,0,MIN(O426:U426)),0)</f>
        <v>0</v>
      </c>
      <c r="O426" s="67"/>
      <c r="P426" s="66"/>
      <c r="Q426" s="67"/>
      <c r="R426" s="67"/>
      <c r="S426" s="67"/>
      <c r="T426" s="67"/>
      <c r="U426" s="61" t="str">
        <f t="shared" si="34"/>
        <v/>
      </c>
      <c r="V426" s="66"/>
      <c r="W426" s="67"/>
      <c r="X426" s="67"/>
      <c r="Y426" s="67"/>
      <c r="Z426" s="68"/>
      <c r="AA426" s="62"/>
    </row>
    <row r="427" spans="1:27" ht="20.25" customHeight="1">
      <c r="A427" s="46"/>
      <c r="B427" s="47"/>
      <c r="C427" s="47"/>
      <c r="D427" s="79"/>
      <c r="E427" s="48"/>
      <c r="F427" s="49">
        <f t="shared" si="30"/>
        <v>0</v>
      </c>
      <c r="G427" s="49">
        <f t="shared" si="31"/>
        <v>0</v>
      </c>
      <c r="H427" s="80"/>
      <c r="I427" s="78">
        <f>TRUNC(F428*D427)</f>
        <v>0</v>
      </c>
      <c r="J427" s="51">
        <f t="shared" si="32"/>
        <v>0</v>
      </c>
      <c r="K427" s="51">
        <f t="shared" si="33"/>
        <v>0</v>
      </c>
      <c r="L427" s="52"/>
      <c r="M427" s="53"/>
      <c r="N427" s="54"/>
      <c r="O427" s="55"/>
      <c r="P427" s="54"/>
      <c r="Q427" s="55"/>
      <c r="R427" s="55"/>
      <c r="S427" s="55"/>
      <c r="T427" s="55"/>
      <c r="U427" s="49" t="str">
        <f t="shared" si="34"/>
        <v/>
      </c>
      <c r="V427" s="54"/>
      <c r="W427" s="55"/>
      <c r="X427" s="55"/>
      <c r="Y427" s="55"/>
      <c r="Z427" s="56"/>
      <c r="AA427" s="50"/>
    </row>
    <row r="428" spans="1:27" ht="20.25" customHeight="1">
      <c r="A428" s="57"/>
      <c r="B428" s="58"/>
      <c r="C428" s="58"/>
      <c r="D428" s="59"/>
      <c r="E428" s="60"/>
      <c r="F428" s="61">
        <f t="shared" si="30"/>
        <v>0</v>
      </c>
      <c r="G428" s="61">
        <f t="shared" si="31"/>
        <v>0</v>
      </c>
      <c r="H428" s="81"/>
      <c r="I428" s="78"/>
      <c r="J428" s="63">
        <f t="shared" si="32"/>
        <v>0</v>
      </c>
      <c r="K428" s="63">
        <f t="shared" si="33"/>
        <v>0</v>
      </c>
      <c r="L428" s="64">
        <f>D428</f>
        <v>0</v>
      </c>
      <c r="M428" s="65">
        <f>E428</f>
        <v>0</v>
      </c>
      <c r="N428" s="66">
        <f>ROUNDDOWN(IF(COUNT(O428:U428)=0,0,MIN(O428:U428)),0)</f>
        <v>0</v>
      </c>
      <c r="O428" s="67"/>
      <c r="P428" s="66"/>
      <c r="Q428" s="67"/>
      <c r="R428" s="67"/>
      <c r="S428" s="67"/>
      <c r="T428" s="67"/>
      <c r="U428" s="61" t="str">
        <f t="shared" si="34"/>
        <v/>
      </c>
      <c r="V428" s="66"/>
      <c r="W428" s="67"/>
      <c r="X428" s="67"/>
      <c r="Y428" s="67"/>
      <c r="Z428" s="68"/>
      <c r="AA428" s="62"/>
    </row>
    <row r="429" spans="1:27" ht="20.25" customHeight="1">
      <c r="A429" s="46"/>
      <c r="B429" s="47"/>
      <c r="C429" s="47"/>
      <c r="D429" s="79"/>
      <c r="E429" s="48"/>
      <c r="F429" s="49">
        <f t="shared" si="30"/>
        <v>0</v>
      </c>
      <c r="G429" s="49">
        <f t="shared" si="31"/>
        <v>0</v>
      </c>
      <c r="H429" s="80"/>
      <c r="I429" s="78">
        <f>TRUNC(F430*D429)</f>
        <v>0</v>
      </c>
      <c r="J429" s="51">
        <f t="shared" si="32"/>
        <v>0</v>
      </c>
      <c r="K429" s="51">
        <f t="shared" si="33"/>
        <v>0</v>
      </c>
      <c r="L429" s="52"/>
      <c r="M429" s="53"/>
      <c r="N429" s="54"/>
      <c r="O429" s="55"/>
      <c r="P429" s="54"/>
      <c r="Q429" s="55"/>
      <c r="R429" s="55"/>
      <c r="S429" s="55"/>
      <c r="T429" s="55"/>
      <c r="U429" s="49" t="str">
        <f t="shared" si="34"/>
        <v/>
      </c>
      <c r="V429" s="54"/>
      <c r="W429" s="55"/>
      <c r="X429" s="55"/>
      <c r="Y429" s="55"/>
      <c r="Z429" s="56"/>
      <c r="AA429" s="50"/>
    </row>
    <row r="430" spans="1:27" ht="20.25" customHeight="1">
      <c r="A430" s="57"/>
      <c r="B430" s="58"/>
      <c r="C430" s="58"/>
      <c r="D430" s="59"/>
      <c r="E430" s="60"/>
      <c r="F430" s="61">
        <f t="shared" si="30"/>
        <v>0</v>
      </c>
      <c r="G430" s="61">
        <f t="shared" si="31"/>
        <v>0</v>
      </c>
      <c r="H430" s="81"/>
      <c r="I430" s="78"/>
      <c r="J430" s="63">
        <f t="shared" si="32"/>
        <v>0</v>
      </c>
      <c r="K430" s="63">
        <f t="shared" si="33"/>
        <v>0</v>
      </c>
      <c r="L430" s="64">
        <f>D430</f>
        <v>0</v>
      </c>
      <c r="M430" s="65">
        <f>E430</f>
        <v>0</v>
      </c>
      <c r="N430" s="66">
        <f>ROUNDDOWN(IF(COUNT(O430:U430)=0,0,MIN(O430:U430)),0)</f>
        <v>0</v>
      </c>
      <c r="O430" s="67"/>
      <c r="P430" s="66"/>
      <c r="Q430" s="67"/>
      <c r="R430" s="67"/>
      <c r="S430" s="67"/>
      <c r="T430" s="67"/>
      <c r="U430" s="61" t="str">
        <f t="shared" si="34"/>
        <v/>
      </c>
      <c r="V430" s="66"/>
      <c r="W430" s="67"/>
      <c r="X430" s="67"/>
      <c r="Y430" s="67"/>
      <c r="Z430" s="68"/>
      <c r="AA430" s="62"/>
    </row>
    <row r="431" spans="1:27" ht="20.25" customHeight="1">
      <c r="A431" s="46"/>
      <c r="B431" s="47"/>
      <c r="C431" s="47"/>
      <c r="D431" s="79"/>
      <c r="E431" s="48"/>
      <c r="F431" s="49">
        <f t="shared" si="30"/>
        <v>0</v>
      </c>
      <c r="G431" s="49">
        <f t="shared" si="31"/>
        <v>0</v>
      </c>
      <c r="H431" s="80"/>
      <c r="I431" s="78">
        <f>TRUNC(F432*D431)</f>
        <v>0</v>
      </c>
      <c r="J431" s="51">
        <f t="shared" si="32"/>
        <v>0</v>
      </c>
      <c r="K431" s="51">
        <f t="shared" si="33"/>
        <v>0</v>
      </c>
      <c r="L431" s="52"/>
      <c r="M431" s="53"/>
      <c r="N431" s="54"/>
      <c r="O431" s="55"/>
      <c r="P431" s="54"/>
      <c r="Q431" s="55"/>
      <c r="R431" s="55"/>
      <c r="S431" s="55"/>
      <c r="T431" s="55"/>
      <c r="U431" s="49" t="str">
        <f t="shared" si="34"/>
        <v/>
      </c>
      <c r="V431" s="54"/>
      <c r="W431" s="55"/>
      <c r="X431" s="55"/>
      <c r="Y431" s="55"/>
      <c r="Z431" s="56"/>
      <c r="AA431" s="50"/>
    </row>
    <row r="432" spans="1:27" ht="20.25" customHeight="1">
      <c r="A432" s="57"/>
      <c r="B432" s="58"/>
      <c r="C432" s="58"/>
      <c r="D432" s="59"/>
      <c r="E432" s="60"/>
      <c r="F432" s="61">
        <f t="shared" si="30"/>
        <v>0</v>
      </c>
      <c r="G432" s="61">
        <f t="shared" si="31"/>
        <v>0</v>
      </c>
      <c r="H432" s="81"/>
      <c r="I432" s="78"/>
      <c r="J432" s="63">
        <f t="shared" si="32"/>
        <v>0</v>
      </c>
      <c r="K432" s="63">
        <f t="shared" si="33"/>
        <v>0</v>
      </c>
      <c r="L432" s="64">
        <f>D432</f>
        <v>0</v>
      </c>
      <c r="M432" s="65">
        <f>E432</f>
        <v>0</v>
      </c>
      <c r="N432" s="66">
        <f>ROUNDDOWN(IF(COUNT(O432:U432)=0,0,MIN(O432:U432)),0)</f>
        <v>0</v>
      </c>
      <c r="O432" s="67"/>
      <c r="P432" s="66"/>
      <c r="Q432" s="67"/>
      <c r="R432" s="67"/>
      <c r="S432" s="67"/>
      <c r="T432" s="67"/>
      <c r="U432" s="61" t="str">
        <f t="shared" si="34"/>
        <v/>
      </c>
      <c r="V432" s="66"/>
      <c r="W432" s="67"/>
      <c r="X432" s="67"/>
      <c r="Y432" s="67"/>
      <c r="Z432" s="68"/>
      <c r="AA432" s="62"/>
    </row>
    <row r="433" spans="1:27" ht="20.25" customHeight="1">
      <c r="A433" s="46"/>
      <c r="B433" s="47"/>
      <c r="C433" s="47"/>
      <c r="D433" s="79"/>
      <c r="E433" s="48"/>
      <c r="F433" s="49">
        <f t="shared" si="30"/>
        <v>0</v>
      </c>
      <c r="G433" s="49">
        <f t="shared" si="31"/>
        <v>0</v>
      </c>
      <c r="H433" s="80"/>
      <c r="I433" s="78">
        <f>TRUNC(F434*D433)</f>
        <v>0</v>
      </c>
      <c r="J433" s="51">
        <f t="shared" si="32"/>
        <v>0</v>
      </c>
      <c r="K433" s="51">
        <f t="shared" si="33"/>
        <v>0</v>
      </c>
      <c r="L433" s="52"/>
      <c r="M433" s="53"/>
      <c r="N433" s="54"/>
      <c r="O433" s="55"/>
      <c r="P433" s="54"/>
      <c r="Q433" s="55"/>
      <c r="R433" s="55"/>
      <c r="S433" s="55"/>
      <c r="T433" s="55"/>
      <c r="U433" s="49" t="str">
        <f t="shared" si="34"/>
        <v/>
      </c>
      <c r="V433" s="54"/>
      <c r="W433" s="55"/>
      <c r="X433" s="55"/>
      <c r="Y433" s="55"/>
      <c r="Z433" s="56"/>
      <c r="AA433" s="50"/>
    </row>
    <row r="434" spans="1:27" ht="20.25" customHeight="1">
      <c r="A434" s="57"/>
      <c r="B434" s="58"/>
      <c r="C434" s="58"/>
      <c r="D434" s="59"/>
      <c r="E434" s="60"/>
      <c r="F434" s="61">
        <f t="shared" si="30"/>
        <v>0</v>
      </c>
      <c r="G434" s="61">
        <f t="shared" si="31"/>
        <v>0</v>
      </c>
      <c r="H434" s="81"/>
      <c r="I434" s="78"/>
      <c r="J434" s="63">
        <f t="shared" si="32"/>
        <v>0</v>
      </c>
      <c r="K434" s="63">
        <f t="shared" si="33"/>
        <v>0</v>
      </c>
      <c r="L434" s="64">
        <f>D434</f>
        <v>0</v>
      </c>
      <c r="M434" s="65">
        <f>E434</f>
        <v>0</v>
      </c>
      <c r="N434" s="66">
        <f>ROUNDDOWN(IF(COUNT(O434:U434)=0,0,MIN(O434:U434)),0)</f>
        <v>0</v>
      </c>
      <c r="O434" s="67"/>
      <c r="P434" s="66"/>
      <c r="Q434" s="67"/>
      <c r="R434" s="67"/>
      <c r="S434" s="67"/>
      <c r="T434" s="67"/>
      <c r="U434" s="61" t="str">
        <f t="shared" si="34"/>
        <v/>
      </c>
      <c r="V434" s="66"/>
      <c r="W434" s="67"/>
      <c r="X434" s="67"/>
      <c r="Y434" s="67"/>
      <c r="Z434" s="68"/>
      <c r="AA434" s="62"/>
    </row>
    <row r="435" spans="1:27" ht="20.25" customHeight="1">
      <c r="A435" s="46"/>
      <c r="B435" s="47"/>
      <c r="C435" s="47"/>
      <c r="D435" s="79"/>
      <c r="E435" s="48"/>
      <c r="F435" s="49">
        <f t="shared" si="30"/>
        <v>0</v>
      </c>
      <c r="G435" s="49">
        <f t="shared" si="31"/>
        <v>0</v>
      </c>
      <c r="H435" s="80"/>
      <c r="I435" s="78">
        <f>TRUNC(F436*D435)</f>
        <v>0</v>
      </c>
      <c r="J435" s="51">
        <f t="shared" si="32"/>
        <v>0</v>
      </c>
      <c r="K435" s="51">
        <f t="shared" si="33"/>
        <v>0</v>
      </c>
      <c r="L435" s="52"/>
      <c r="M435" s="53"/>
      <c r="N435" s="54"/>
      <c r="O435" s="55"/>
      <c r="P435" s="54"/>
      <c r="Q435" s="55"/>
      <c r="R435" s="55"/>
      <c r="S435" s="55"/>
      <c r="T435" s="55"/>
      <c r="U435" s="49" t="str">
        <f t="shared" si="34"/>
        <v/>
      </c>
      <c r="V435" s="54"/>
      <c r="W435" s="55"/>
      <c r="X435" s="55"/>
      <c r="Y435" s="55"/>
      <c r="Z435" s="56"/>
      <c r="AA435" s="50"/>
    </row>
    <row r="436" spans="1:27" ht="20.25" customHeight="1">
      <c r="A436" s="57"/>
      <c r="B436" s="58"/>
      <c r="C436" s="58"/>
      <c r="D436" s="59"/>
      <c r="E436" s="60"/>
      <c r="F436" s="61">
        <f t="shared" si="30"/>
        <v>0</v>
      </c>
      <c r="G436" s="61">
        <f t="shared" si="31"/>
        <v>0</v>
      </c>
      <c r="H436" s="81"/>
      <c r="I436" s="78"/>
      <c r="J436" s="63">
        <f t="shared" si="32"/>
        <v>0</v>
      </c>
      <c r="K436" s="63">
        <f t="shared" si="33"/>
        <v>0</v>
      </c>
      <c r="L436" s="64">
        <f>D436</f>
        <v>0</v>
      </c>
      <c r="M436" s="65">
        <f>E436</f>
        <v>0</v>
      </c>
      <c r="N436" s="66">
        <f>ROUNDDOWN(IF(COUNT(O436:U436)=0,0,MIN(O436:U436)),0)</f>
        <v>0</v>
      </c>
      <c r="O436" s="67"/>
      <c r="P436" s="66"/>
      <c r="Q436" s="67"/>
      <c r="R436" s="67"/>
      <c r="S436" s="67"/>
      <c r="T436" s="67"/>
      <c r="U436" s="61" t="str">
        <f t="shared" si="34"/>
        <v/>
      </c>
      <c r="V436" s="66"/>
      <c r="W436" s="67"/>
      <c r="X436" s="67"/>
      <c r="Y436" s="67"/>
      <c r="Z436" s="68"/>
      <c r="AA436" s="62"/>
    </row>
    <row r="437" spans="1:27" ht="20.25" customHeight="1">
      <c r="A437" s="46"/>
      <c r="B437" s="47"/>
      <c r="C437" s="47"/>
      <c r="D437" s="79"/>
      <c r="E437" s="48"/>
      <c r="F437" s="49">
        <f t="shared" si="30"/>
        <v>0</v>
      </c>
      <c r="G437" s="49">
        <f t="shared" si="31"/>
        <v>0</v>
      </c>
      <c r="H437" s="80"/>
      <c r="I437" s="78">
        <f>TRUNC(F438*D437)</f>
        <v>0</v>
      </c>
      <c r="J437" s="51">
        <f t="shared" si="32"/>
        <v>0</v>
      </c>
      <c r="K437" s="51">
        <f t="shared" si="33"/>
        <v>0</v>
      </c>
      <c r="L437" s="52"/>
      <c r="M437" s="53"/>
      <c r="N437" s="54"/>
      <c r="O437" s="55"/>
      <c r="P437" s="54"/>
      <c r="Q437" s="55"/>
      <c r="R437" s="55"/>
      <c r="S437" s="55"/>
      <c r="T437" s="55"/>
      <c r="U437" s="49" t="str">
        <f t="shared" si="34"/>
        <v/>
      </c>
      <c r="V437" s="54"/>
      <c r="W437" s="55"/>
      <c r="X437" s="55"/>
      <c r="Y437" s="55"/>
      <c r="Z437" s="56"/>
      <c r="AA437" s="50"/>
    </row>
    <row r="438" spans="1:27" ht="20.25" customHeight="1">
      <c r="A438" s="57"/>
      <c r="B438" s="58"/>
      <c r="C438" s="58"/>
      <c r="D438" s="59"/>
      <c r="E438" s="60"/>
      <c r="F438" s="61">
        <f t="shared" si="30"/>
        <v>0</v>
      </c>
      <c r="G438" s="61">
        <f t="shared" si="31"/>
        <v>0</v>
      </c>
      <c r="H438" s="81"/>
      <c r="I438" s="78"/>
      <c r="J438" s="63">
        <f t="shared" si="32"/>
        <v>0</v>
      </c>
      <c r="K438" s="63">
        <f t="shared" si="33"/>
        <v>0</v>
      </c>
      <c r="L438" s="64">
        <f>D438</f>
        <v>0</v>
      </c>
      <c r="M438" s="65">
        <f>E438</f>
        <v>0</v>
      </c>
      <c r="N438" s="66">
        <f>ROUNDDOWN(IF(COUNT(O438:U438)=0,0,MIN(O438:U438)),0)</f>
        <v>0</v>
      </c>
      <c r="O438" s="67"/>
      <c r="P438" s="66"/>
      <c r="Q438" s="67"/>
      <c r="R438" s="67"/>
      <c r="S438" s="67"/>
      <c r="T438" s="67"/>
      <c r="U438" s="61" t="str">
        <f t="shared" si="34"/>
        <v/>
      </c>
      <c r="V438" s="66"/>
      <c r="W438" s="67"/>
      <c r="X438" s="67"/>
      <c r="Y438" s="67"/>
      <c r="Z438" s="68"/>
      <c r="AA438" s="62"/>
    </row>
    <row r="439" spans="1:27" ht="20.25" customHeight="1">
      <c r="A439" s="46"/>
      <c r="B439" s="47"/>
      <c r="C439" s="47"/>
      <c r="D439" s="79"/>
      <c r="E439" s="48"/>
      <c r="F439" s="49">
        <f t="shared" si="30"/>
        <v>0</v>
      </c>
      <c r="G439" s="49">
        <f t="shared" si="31"/>
        <v>0</v>
      </c>
      <c r="H439" s="80"/>
      <c r="I439" s="78">
        <f>TRUNC(F440*D439)</f>
        <v>0</v>
      </c>
      <c r="J439" s="51">
        <f t="shared" si="32"/>
        <v>0</v>
      </c>
      <c r="K439" s="51">
        <f t="shared" si="33"/>
        <v>0</v>
      </c>
      <c r="L439" s="52"/>
      <c r="M439" s="53"/>
      <c r="N439" s="54"/>
      <c r="O439" s="55"/>
      <c r="P439" s="54"/>
      <c r="Q439" s="55"/>
      <c r="R439" s="55"/>
      <c r="S439" s="55"/>
      <c r="T439" s="55"/>
      <c r="U439" s="49" t="str">
        <f t="shared" si="34"/>
        <v/>
      </c>
      <c r="V439" s="54"/>
      <c r="W439" s="55"/>
      <c r="X439" s="55"/>
      <c r="Y439" s="55"/>
      <c r="Z439" s="56"/>
      <c r="AA439" s="50"/>
    </row>
    <row r="440" spans="1:27" ht="20.25" customHeight="1">
      <c r="A440" s="57"/>
      <c r="B440" s="58"/>
      <c r="C440" s="58"/>
      <c r="D440" s="59"/>
      <c r="E440" s="60"/>
      <c r="F440" s="61">
        <f t="shared" si="30"/>
        <v>0</v>
      </c>
      <c r="G440" s="61">
        <f t="shared" si="31"/>
        <v>0</v>
      </c>
      <c r="H440" s="81"/>
      <c r="I440" s="78"/>
      <c r="J440" s="63">
        <f t="shared" si="32"/>
        <v>0</v>
      </c>
      <c r="K440" s="63">
        <f t="shared" si="33"/>
        <v>0</v>
      </c>
      <c r="L440" s="64">
        <f>D440</f>
        <v>0</v>
      </c>
      <c r="M440" s="65">
        <f>E440</f>
        <v>0</v>
      </c>
      <c r="N440" s="66">
        <f>ROUNDDOWN(IF(COUNT(O440:U440)=0,0,MIN(O440:U440)),0)</f>
        <v>0</v>
      </c>
      <c r="O440" s="67"/>
      <c r="P440" s="66"/>
      <c r="Q440" s="67"/>
      <c r="R440" s="67"/>
      <c r="S440" s="67"/>
      <c r="T440" s="67"/>
      <c r="U440" s="61" t="str">
        <f t="shared" si="34"/>
        <v/>
      </c>
      <c r="V440" s="66"/>
      <c r="W440" s="67"/>
      <c r="X440" s="67"/>
      <c r="Y440" s="67"/>
      <c r="Z440" s="68"/>
      <c r="AA440" s="62"/>
    </row>
    <row r="441" spans="1:27" ht="20.25" customHeight="1">
      <c r="A441" s="46"/>
      <c r="B441" s="47"/>
      <c r="C441" s="47"/>
      <c r="D441" s="79"/>
      <c r="E441" s="48"/>
      <c r="F441" s="49">
        <f t="shared" si="30"/>
        <v>0</v>
      </c>
      <c r="G441" s="49">
        <f t="shared" si="31"/>
        <v>0</v>
      </c>
      <c r="H441" s="80"/>
      <c r="I441" s="78">
        <f>TRUNC(F442*D441)</f>
        <v>0</v>
      </c>
      <c r="J441" s="51">
        <f t="shared" si="32"/>
        <v>0</v>
      </c>
      <c r="K441" s="51">
        <f t="shared" si="33"/>
        <v>0</v>
      </c>
      <c r="L441" s="52"/>
      <c r="M441" s="53"/>
      <c r="N441" s="54"/>
      <c r="O441" s="55"/>
      <c r="P441" s="54"/>
      <c r="Q441" s="55"/>
      <c r="R441" s="55"/>
      <c r="S441" s="55"/>
      <c r="T441" s="55"/>
      <c r="U441" s="49" t="str">
        <f t="shared" si="34"/>
        <v/>
      </c>
      <c r="V441" s="54"/>
      <c r="W441" s="55"/>
      <c r="X441" s="55"/>
      <c r="Y441" s="55"/>
      <c r="Z441" s="56"/>
      <c r="AA441" s="50"/>
    </row>
    <row r="442" spans="1:27" ht="20.25" customHeight="1">
      <c r="A442" s="57"/>
      <c r="B442" s="58"/>
      <c r="C442" s="58"/>
      <c r="D442" s="59"/>
      <c r="E442" s="60"/>
      <c r="F442" s="61">
        <f t="shared" si="30"/>
        <v>0</v>
      </c>
      <c r="G442" s="61">
        <f t="shared" si="31"/>
        <v>0</v>
      </c>
      <c r="H442" s="81"/>
      <c r="I442" s="78"/>
      <c r="J442" s="63">
        <f t="shared" si="32"/>
        <v>0</v>
      </c>
      <c r="K442" s="63">
        <f t="shared" si="33"/>
        <v>0</v>
      </c>
      <c r="L442" s="64">
        <f>D442</f>
        <v>0</v>
      </c>
      <c r="M442" s="65">
        <f>E442</f>
        <v>0</v>
      </c>
      <c r="N442" s="66">
        <f>ROUNDDOWN(IF(COUNT(O442:U442)=0,0,MIN(O442:U442)),0)</f>
        <v>0</v>
      </c>
      <c r="O442" s="67"/>
      <c r="P442" s="66"/>
      <c r="Q442" s="67"/>
      <c r="R442" s="67"/>
      <c r="S442" s="67"/>
      <c r="T442" s="67"/>
      <c r="U442" s="61" t="str">
        <f t="shared" si="34"/>
        <v/>
      </c>
      <c r="V442" s="66"/>
      <c r="W442" s="67"/>
      <c r="X442" s="67"/>
      <c r="Y442" s="67"/>
      <c r="Z442" s="68"/>
      <c r="AA442" s="62"/>
    </row>
    <row r="443" spans="1:27" ht="20.25" customHeight="1">
      <c r="A443" s="46"/>
      <c r="B443" s="47"/>
      <c r="C443" s="47"/>
      <c r="D443" s="79"/>
      <c r="E443" s="48"/>
      <c r="F443" s="49">
        <f t="shared" si="30"/>
        <v>0</v>
      </c>
      <c r="G443" s="49">
        <f t="shared" si="31"/>
        <v>0</v>
      </c>
      <c r="H443" s="80"/>
      <c r="I443" s="78">
        <f>TRUNC(F444*D443)</f>
        <v>0</v>
      </c>
      <c r="J443" s="51">
        <f t="shared" si="32"/>
        <v>0</v>
      </c>
      <c r="K443" s="51">
        <f t="shared" si="33"/>
        <v>0</v>
      </c>
      <c r="L443" s="52"/>
      <c r="M443" s="53"/>
      <c r="N443" s="54"/>
      <c r="O443" s="55"/>
      <c r="P443" s="54"/>
      <c r="Q443" s="55"/>
      <c r="R443" s="55"/>
      <c r="S443" s="55"/>
      <c r="T443" s="55"/>
      <c r="U443" s="49" t="str">
        <f t="shared" si="34"/>
        <v/>
      </c>
      <c r="V443" s="54"/>
      <c r="W443" s="55"/>
      <c r="X443" s="55"/>
      <c r="Y443" s="55"/>
      <c r="Z443" s="56"/>
      <c r="AA443" s="50"/>
    </row>
    <row r="444" spans="1:27" ht="20.25" customHeight="1">
      <c r="A444" s="57"/>
      <c r="B444" s="58"/>
      <c r="C444" s="58"/>
      <c r="D444" s="59"/>
      <c r="E444" s="60"/>
      <c r="F444" s="61">
        <f t="shared" si="30"/>
        <v>0</v>
      </c>
      <c r="G444" s="61">
        <f t="shared" si="31"/>
        <v>0</v>
      </c>
      <c r="H444" s="81"/>
      <c r="I444" s="78"/>
      <c r="J444" s="63">
        <f t="shared" si="32"/>
        <v>0</v>
      </c>
      <c r="K444" s="63">
        <f t="shared" si="33"/>
        <v>0</v>
      </c>
      <c r="L444" s="64">
        <f>D444</f>
        <v>0</v>
      </c>
      <c r="M444" s="65">
        <f>E444</f>
        <v>0</v>
      </c>
      <c r="N444" s="66">
        <f>ROUNDDOWN(IF(COUNT(O444:U444)=0,0,MIN(O444:U444)),0)</f>
        <v>0</v>
      </c>
      <c r="O444" s="67"/>
      <c r="P444" s="66"/>
      <c r="Q444" s="67"/>
      <c r="R444" s="67"/>
      <c r="S444" s="67"/>
      <c r="T444" s="67"/>
      <c r="U444" s="61" t="str">
        <f t="shared" si="34"/>
        <v/>
      </c>
      <c r="V444" s="66"/>
      <c r="W444" s="67"/>
      <c r="X444" s="67"/>
      <c r="Y444" s="67"/>
      <c r="Z444" s="68"/>
      <c r="AA444" s="62"/>
    </row>
    <row r="445" spans="1:27" ht="20.25" customHeight="1">
      <c r="A445" s="46"/>
      <c r="B445" s="47"/>
      <c r="C445" s="47"/>
      <c r="D445" s="79"/>
      <c r="E445" s="48"/>
      <c r="F445" s="49">
        <f t="shared" si="30"/>
        <v>0</v>
      </c>
      <c r="G445" s="49">
        <f t="shared" si="31"/>
        <v>0</v>
      </c>
      <c r="H445" s="80"/>
      <c r="I445" s="78">
        <f>TRUNC(F446*D445)</f>
        <v>0</v>
      </c>
      <c r="J445" s="51">
        <f t="shared" si="32"/>
        <v>0</v>
      </c>
      <c r="K445" s="51">
        <f t="shared" si="33"/>
        <v>0</v>
      </c>
      <c r="L445" s="52"/>
      <c r="M445" s="53"/>
      <c r="N445" s="54"/>
      <c r="O445" s="55"/>
      <c r="P445" s="54"/>
      <c r="Q445" s="55"/>
      <c r="R445" s="55"/>
      <c r="S445" s="55"/>
      <c r="T445" s="55"/>
      <c r="U445" s="49" t="str">
        <f t="shared" si="34"/>
        <v/>
      </c>
      <c r="V445" s="54"/>
      <c r="W445" s="55"/>
      <c r="X445" s="55"/>
      <c r="Y445" s="55"/>
      <c r="Z445" s="56"/>
      <c r="AA445" s="50"/>
    </row>
    <row r="446" spans="1:27" ht="20.25" customHeight="1">
      <c r="A446" s="57"/>
      <c r="B446" s="58"/>
      <c r="C446" s="58"/>
      <c r="D446" s="59"/>
      <c r="E446" s="60"/>
      <c r="F446" s="61">
        <f t="shared" si="30"/>
        <v>0</v>
      </c>
      <c r="G446" s="61">
        <f t="shared" si="31"/>
        <v>0</v>
      </c>
      <c r="H446" s="81"/>
      <c r="I446" s="78"/>
      <c r="J446" s="63">
        <f t="shared" si="32"/>
        <v>0</v>
      </c>
      <c r="K446" s="63">
        <f t="shared" si="33"/>
        <v>0</v>
      </c>
      <c r="L446" s="64">
        <f>D446</f>
        <v>0</v>
      </c>
      <c r="M446" s="65">
        <f>E446</f>
        <v>0</v>
      </c>
      <c r="N446" s="66">
        <f>ROUNDDOWN(IF(COUNT(O446:U446)=0,0,MIN(O446:U446)),0)</f>
        <v>0</v>
      </c>
      <c r="O446" s="67"/>
      <c r="P446" s="66"/>
      <c r="Q446" s="67"/>
      <c r="R446" s="67"/>
      <c r="S446" s="67"/>
      <c r="T446" s="67"/>
      <c r="U446" s="61" t="str">
        <f t="shared" si="34"/>
        <v/>
      </c>
      <c r="V446" s="66"/>
      <c r="W446" s="67"/>
      <c r="X446" s="67"/>
      <c r="Y446" s="67"/>
      <c r="Z446" s="68"/>
      <c r="AA446" s="62"/>
    </row>
    <row r="447" spans="1:27" ht="20.25" customHeight="1">
      <c r="A447" s="46"/>
      <c r="B447" s="47"/>
      <c r="C447" s="47"/>
      <c r="D447" s="79"/>
      <c r="E447" s="48"/>
      <c r="F447" s="49">
        <f t="shared" si="30"/>
        <v>0</v>
      </c>
      <c r="G447" s="49">
        <f t="shared" si="31"/>
        <v>0</v>
      </c>
      <c r="H447" s="80"/>
      <c r="I447" s="78">
        <f>TRUNC(F448*D447)</f>
        <v>0</v>
      </c>
      <c r="J447" s="51">
        <f t="shared" si="32"/>
        <v>0</v>
      </c>
      <c r="K447" s="51">
        <f t="shared" si="33"/>
        <v>0</v>
      </c>
      <c r="L447" s="52"/>
      <c r="M447" s="53"/>
      <c r="N447" s="54"/>
      <c r="O447" s="55"/>
      <c r="P447" s="54"/>
      <c r="Q447" s="55"/>
      <c r="R447" s="55"/>
      <c r="S447" s="55"/>
      <c r="T447" s="55"/>
      <c r="U447" s="49" t="str">
        <f t="shared" si="34"/>
        <v/>
      </c>
      <c r="V447" s="54"/>
      <c r="W447" s="55"/>
      <c r="X447" s="55"/>
      <c r="Y447" s="55"/>
      <c r="Z447" s="56"/>
      <c r="AA447" s="50"/>
    </row>
    <row r="448" spans="1:27" ht="20.25" customHeight="1">
      <c r="A448" s="57"/>
      <c r="B448" s="58"/>
      <c r="C448" s="58"/>
      <c r="D448" s="59"/>
      <c r="E448" s="60"/>
      <c r="F448" s="61">
        <f t="shared" si="30"/>
        <v>0</v>
      </c>
      <c r="G448" s="61">
        <f t="shared" si="31"/>
        <v>0</v>
      </c>
      <c r="H448" s="81"/>
      <c r="I448" s="78"/>
      <c r="J448" s="63">
        <f t="shared" si="32"/>
        <v>0</v>
      </c>
      <c r="K448" s="63">
        <f t="shared" si="33"/>
        <v>0</v>
      </c>
      <c r="L448" s="64">
        <f>D448</f>
        <v>0</v>
      </c>
      <c r="M448" s="65">
        <f>E448</f>
        <v>0</v>
      </c>
      <c r="N448" s="66">
        <f>ROUNDDOWN(IF(COUNT(O448:U448)=0,0,MIN(O448:U448)),0)</f>
        <v>0</v>
      </c>
      <c r="O448" s="67"/>
      <c r="P448" s="66"/>
      <c r="Q448" s="67"/>
      <c r="R448" s="67"/>
      <c r="S448" s="67"/>
      <c r="T448" s="67"/>
      <c r="U448" s="61" t="str">
        <f t="shared" si="34"/>
        <v/>
      </c>
      <c r="V448" s="66"/>
      <c r="W448" s="67"/>
      <c r="X448" s="67"/>
      <c r="Y448" s="67"/>
      <c r="Z448" s="68"/>
      <c r="AA448" s="62"/>
    </row>
    <row r="449" spans="1:27" ht="20.25" customHeight="1">
      <c r="A449" s="46"/>
      <c r="B449" s="47"/>
      <c r="C449" s="47"/>
      <c r="D449" s="79"/>
      <c r="E449" s="48"/>
      <c r="F449" s="49">
        <f t="shared" si="30"/>
        <v>0</v>
      </c>
      <c r="G449" s="49">
        <f t="shared" si="31"/>
        <v>0</v>
      </c>
      <c r="H449" s="80"/>
      <c r="I449" s="78">
        <f>TRUNC(F450*D449)</f>
        <v>0</v>
      </c>
      <c r="J449" s="51">
        <f t="shared" si="32"/>
        <v>0</v>
      </c>
      <c r="K449" s="51">
        <f t="shared" si="33"/>
        <v>0</v>
      </c>
      <c r="L449" s="52"/>
      <c r="M449" s="53"/>
      <c r="N449" s="54"/>
      <c r="O449" s="55"/>
      <c r="P449" s="54"/>
      <c r="Q449" s="55"/>
      <c r="R449" s="55"/>
      <c r="S449" s="55"/>
      <c r="T449" s="55"/>
      <c r="U449" s="49" t="str">
        <f t="shared" si="34"/>
        <v/>
      </c>
      <c r="V449" s="54"/>
      <c r="W449" s="55"/>
      <c r="X449" s="55"/>
      <c r="Y449" s="55"/>
      <c r="Z449" s="56"/>
      <c r="AA449" s="50"/>
    </row>
    <row r="450" spans="1:27" ht="20.25" customHeight="1">
      <c r="A450" s="57"/>
      <c r="B450" s="58"/>
      <c r="C450" s="58"/>
      <c r="D450" s="59"/>
      <c r="E450" s="60"/>
      <c r="F450" s="61">
        <f t="shared" si="30"/>
        <v>0</v>
      </c>
      <c r="G450" s="61">
        <f t="shared" si="31"/>
        <v>0</v>
      </c>
      <c r="H450" s="81"/>
      <c r="I450" s="78"/>
      <c r="J450" s="63">
        <f t="shared" si="32"/>
        <v>0</v>
      </c>
      <c r="K450" s="63">
        <f t="shared" si="33"/>
        <v>0</v>
      </c>
      <c r="L450" s="64">
        <f>D450</f>
        <v>0</v>
      </c>
      <c r="M450" s="65">
        <f>E450</f>
        <v>0</v>
      </c>
      <c r="N450" s="66">
        <f>ROUNDDOWN(IF(COUNT(O450:U450)=0,0,MIN(O450:U450)),0)</f>
        <v>0</v>
      </c>
      <c r="O450" s="67"/>
      <c r="P450" s="66"/>
      <c r="Q450" s="67"/>
      <c r="R450" s="67"/>
      <c r="S450" s="67"/>
      <c r="T450" s="67"/>
      <c r="U450" s="61" t="str">
        <f t="shared" si="34"/>
        <v/>
      </c>
      <c r="V450" s="66"/>
      <c r="W450" s="67"/>
      <c r="X450" s="67"/>
      <c r="Y450" s="67"/>
      <c r="Z450" s="68"/>
      <c r="AA450" s="62"/>
    </row>
    <row r="451" spans="1:27" ht="20.25" customHeight="1">
      <c r="A451" s="46"/>
      <c r="B451" s="47"/>
      <c r="C451" s="47"/>
      <c r="D451" s="79"/>
      <c r="E451" s="48"/>
      <c r="F451" s="49">
        <f t="shared" ref="F451:F514" si="35">(N451)</f>
        <v>0</v>
      </c>
      <c r="G451" s="49">
        <f t="shared" ref="G451:G514" si="36">TRUNC(F451*D451)</f>
        <v>0</v>
      </c>
      <c r="H451" s="80"/>
      <c r="I451" s="78">
        <f>TRUNC(F452*D451)</f>
        <v>0</v>
      </c>
      <c r="J451" s="51">
        <f t="shared" ref="J451:J514" si="37">(B451)</f>
        <v>0</v>
      </c>
      <c r="K451" s="51">
        <f t="shared" ref="K451:K514" si="38">(C451)</f>
        <v>0</v>
      </c>
      <c r="L451" s="52"/>
      <c r="M451" s="53"/>
      <c r="N451" s="54"/>
      <c r="O451" s="55"/>
      <c r="P451" s="54"/>
      <c r="Q451" s="55"/>
      <c r="R451" s="55"/>
      <c r="S451" s="55"/>
      <c r="T451" s="55"/>
      <c r="U451" s="49" t="str">
        <f t="shared" ref="U451:U514" si="39">IF(COUNT(V451:Y451)=0,"",MIN(V451:Y451)*Z451)</f>
        <v/>
      </c>
      <c r="V451" s="54"/>
      <c r="W451" s="55"/>
      <c r="X451" s="55"/>
      <c r="Y451" s="55"/>
      <c r="Z451" s="56"/>
      <c r="AA451" s="50"/>
    </row>
    <row r="452" spans="1:27" ht="20.25" customHeight="1">
      <c r="A452" s="57"/>
      <c r="B452" s="58"/>
      <c r="C452" s="58"/>
      <c r="D452" s="59"/>
      <c r="E452" s="60"/>
      <c r="F452" s="61">
        <f t="shared" si="35"/>
        <v>0</v>
      </c>
      <c r="G452" s="61">
        <f t="shared" si="36"/>
        <v>0</v>
      </c>
      <c r="H452" s="81"/>
      <c r="I452" s="78"/>
      <c r="J452" s="63">
        <f t="shared" si="37"/>
        <v>0</v>
      </c>
      <c r="K452" s="63">
        <f t="shared" si="38"/>
        <v>0</v>
      </c>
      <c r="L452" s="64">
        <f>D452</f>
        <v>0</v>
      </c>
      <c r="M452" s="65">
        <f>E452</f>
        <v>0</v>
      </c>
      <c r="N452" s="66">
        <f>ROUNDDOWN(IF(COUNT(O452:U452)=0,0,MIN(O452:U452)),0)</f>
        <v>0</v>
      </c>
      <c r="O452" s="67"/>
      <c r="P452" s="66"/>
      <c r="Q452" s="67"/>
      <c r="R452" s="67"/>
      <c r="S452" s="67"/>
      <c r="T452" s="67"/>
      <c r="U452" s="61" t="str">
        <f t="shared" si="39"/>
        <v/>
      </c>
      <c r="V452" s="66"/>
      <c r="W452" s="67"/>
      <c r="X452" s="67"/>
      <c r="Y452" s="67"/>
      <c r="Z452" s="68"/>
      <c r="AA452" s="62"/>
    </row>
    <row r="453" spans="1:27" ht="20.25" customHeight="1">
      <c r="A453" s="46"/>
      <c r="B453" s="47"/>
      <c r="C453" s="47"/>
      <c r="D453" s="79"/>
      <c r="E453" s="48"/>
      <c r="F453" s="49">
        <f t="shared" si="35"/>
        <v>0</v>
      </c>
      <c r="G453" s="49">
        <f t="shared" si="36"/>
        <v>0</v>
      </c>
      <c r="H453" s="80"/>
      <c r="I453" s="78">
        <f>TRUNC(F454*D453)</f>
        <v>0</v>
      </c>
      <c r="J453" s="51">
        <f t="shared" si="37"/>
        <v>0</v>
      </c>
      <c r="K453" s="51">
        <f t="shared" si="38"/>
        <v>0</v>
      </c>
      <c r="L453" s="52"/>
      <c r="M453" s="53"/>
      <c r="N453" s="54"/>
      <c r="O453" s="55"/>
      <c r="P453" s="54"/>
      <c r="Q453" s="55"/>
      <c r="R453" s="55"/>
      <c r="S453" s="55"/>
      <c r="T453" s="55"/>
      <c r="U453" s="49" t="str">
        <f t="shared" si="39"/>
        <v/>
      </c>
      <c r="V453" s="54"/>
      <c r="W453" s="55"/>
      <c r="X453" s="55"/>
      <c r="Y453" s="55"/>
      <c r="Z453" s="56"/>
      <c r="AA453" s="50"/>
    </row>
    <row r="454" spans="1:27" ht="20.25" customHeight="1">
      <c r="A454" s="57"/>
      <c r="B454" s="58"/>
      <c r="C454" s="58"/>
      <c r="D454" s="59"/>
      <c r="E454" s="60"/>
      <c r="F454" s="61">
        <f t="shared" si="35"/>
        <v>0</v>
      </c>
      <c r="G454" s="61">
        <f t="shared" si="36"/>
        <v>0</v>
      </c>
      <c r="H454" s="81"/>
      <c r="I454" s="78"/>
      <c r="J454" s="63">
        <f t="shared" si="37"/>
        <v>0</v>
      </c>
      <c r="K454" s="63">
        <f t="shared" si="38"/>
        <v>0</v>
      </c>
      <c r="L454" s="64">
        <f>D454</f>
        <v>0</v>
      </c>
      <c r="M454" s="65">
        <f>E454</f>
        <v>0</v>
      </c>
      <c r="N454" s="66">
        <f>ROUNDDOWN(IF(COUNT(O454:U454)=0,0,MIN(O454:U454)),0)</f>
        <v>0</v>
      </c>
      <c r="O454" s="67"/>
      <c r="P454" s="66"/>
      <c r="Q454" s="67"/>
      <c r="R454" s="67"/>
      <c r="S454" s="67"/>
      <c r="T454" s="67"/>
      <c r="U454" s="61" t="str">
        <f t="shared" si="39"/>
        <v/>
      </c>
      <c r="V454" s="66"/>
      <c r="W454" s="67"/>
      <c r="X454" s="67"/>
      <c r="Y454" s="67"/>
      <c r="Z454" s="68"/>
      <c r="AA454" s="62"/>
    </row>
    <row r="455" spans="1:27" ht="20.25" customHeight="1">
      <c r="A455" s="46"/>
      <c r="B455" s="47"/>
      <c r="C455" s="47"/>
      <c r="D455" s="79"/>
      <c r="E455" s="48"/>
      <c r="F455" s="49">
        <f t="shared" si="35"/>
        <v>0</v>
      </c>
      <c r="G455" s="49">
        <f t="shared" si="36"/>
        <v>0</v>
      </c>
      <c r="H455" s="80"/>
      <c r="I455" s="78">
        <f>TRUNC(F456*D455)</f>
        <v>0</v>
      </c>
      <c r="J455" s="51">
        <f t="shared" si="37"/>
        <v>0</v>
      </c>
      <c r="K455" s="51">
        <f t="shared" si="38"/>
        <v>0</v>
      </c>
      <c r="L455" s="52"/>
      <c r="M455" s="53"/>
      <c r="N455" s="54"/>
      <c r="O455" s="55"/>
      <c r="P455" s="54"/>
      <c r="Q455" s="55"/>
      <c r="R455" s="55"/>
      <c r="S455" s="55"/>
      <c r="T455" s="55"/>
      <c r="U455" s="49" t="str">
        <f t="shared" si="39"/>
        <v/>
      </c>
      <c r="V455" s="54"/>
      <c r="W455" s="55"/>
      <c r="X455" s="55"/>
      <c r="Y455" s="55"/>
      <c r="Z455" s="56"/>
      <c r="AA455" s="50"/>
    </row>
    <row r="456" spans="1:27" ht="20.25" customHeight="1">
      <c r="A456" s="57"/>
      <c r="B456" s="58"/>
      <c r="C456" s="58"/>
      <c r="D456" s="59"/>
      <c r="E456" s="60"/>
      <c r="F456" s="61">
        <f t="shared" si="35"/>
        <v>0</v>
      </c>
      <c r="G456" s="61">
        <f t="shared" si="36"/>
        <v>0</v>
      </c>
      <c r="H456" s="81"/>
      <c r="I456" s="78"/>
      <c r="J456" s="63">
        <f t="shared" si="37"/>
        <v>0</v>
      </c>
      <c r="K456" s="63">
        <f t="shared" si="38"/>
        <v>0</v>
      </c>
      <c r="L456" s="64">
        <f>D456</f>
        <v>0</v>
      </c>
      <c r="M456" s="65">
        <f>E456</f>
        <v>0</v>
      </c>
      <c r="N456" s="66">
        <f>ROUNDDOWN(IF(COUNT(O456:U456)=0,0,MIN(O456:U456)),0)</f>
        <v>0</v>
      </c>
      <c r="O456" s="67"/>
      <c r="P456" s="66"/>
      <c r="Q456" s="67"/>
      <c r="R456" s="67"/>
      <c r="S456" s="67"/>
      <c r="T456" s="67"/>
      <c r="U456" s="61" t="str">
        <f t="shared" si="39"/>
        <v/>
      </c>
      <c r="V456" s="66"/>
      <c r="W456" s="67"/>
      <c r="X456" s="67"/>
      <c r="Y456" s="67"/>
      <c r="Z456" s="68"/>
      <c r="AA456" s="62"/>
    </row>
    <row r="457" spans="1:27" ht="20.25" customHeight="1">
      <c r="A457" s="46"/>
      <c r="B457" s="47"/>
      <c r="C457" s="47"/>
      <c r="D457" s="79"/>
      <c r="E457" s="48"/>
      <c r="F457" s="49">
        <f t="shared" si="35"/>
        <v>0</v>
      </c>
      <c r="G457" s="49">
        <f t="shared" si="36"/>
        <v>0</v>
      </c>
      <c r="H457" s="80"/>
      <c r="I457" s="78">
        <f>TRUNC(F458*D457)</f>
        <v>0</v>
      </c>
      <c r="J457" s="51">
        <f t="shared" si="37"/>
        <v>0</v>
      </c>
      <c r="K457" s="51">
        <f t="shared" si="38"/>
        <v>0</v>
      </c>
      <c r="L457" s="52"/>
      <c r="M457" s="53"/>
      <c r="N457" s="54"/>
      <c r="O457" s="55"/>
      <c r="P457" s="54"/>
      <c r="Q457" s="55"/>
      <c r="R457" s="55"/>
      <c r="S457" s="55"/>
      <c r="T457" s="55"/>
      <c r="U457" s="49" t="str">
        <f t="shared" si="39"/>
        <v/>
      </c>
      <c r="V457" s="54"/>
      <c r="W457" s="55"/>
      <c r="X457" s="55"/>
      <c r="Y457" s="55"/>
      <c r="Z457" s="56"/>
      <c r="AA457" s="50"/>
    </row>
    <row r="458" spans="1:27" ht="20.25" customHeight="1">
      <c r="A458" s="57"/>
      <c r="B458" s="58"/>
      <c r="C458" s="58"/>
      <c r="D458" s="59"/>
      <c r="E458" s="60"/>
      <c r="F458" s="61">
        <f t="shared" si="35"/>
        <v>0</v>
      </c>
      <c r="G458" s="61">
        <f t="shared" si="36"/>
        <v>0</v>
      </c>
      <c r="H458" s="81"/>
      <c r="I458" s="78"/>
      <c r="J458" s="63">
        <f t="shared" si="37"/>
        <v>0</v>
      </c>
      <c r="K458" s="63">
        <f t="shared" si="38"/>
        <v>0</v>
      </c>
      <c r="L458" s="64">
        <f>D458</f>
        <v>0</v>
      </c>
      <c r="M458" s="65">
        <f>E458</f>
        <v>0</v>
      </c>
      <c r="N458" s="66">
        <f>ROUNDDOWN(IF(COUNT(O458:U458)=0,0,MIN(O458:U458)),0)</f>
        <v>0</v>
      </c>
      <c r="O458" s="67"/>
      <c r="P458" s="66"/>
      <c r="Q458" s="67"/>
      <c r="R458" s="67"/>
      <c r="S458" s="67"/>
      <c r="T458" s="67"/>
      <c r="U458" s="61" t="str">
        <f t="shared" si="39"/>
        <v/>
      </c>
      <c r="V458" s="66"/>
      <c r="W458" s="67"/>
      <c r="X458" s="67"/>
      <c r="Y458" s="67"/>
      <c r="Z458" s="68"/>
      <c r="AA458" s="62"/>
    </row>
    <row r="459" spans="1:27" ht="20.25" customHeight="1">
      <c r="A459" s="46"/>
      <c r="B459" s="47"/>
      <c r="C459" s="47"/>
      <c r="D459" s="79"/>
      <c r="E459" s="48"/>
      <c r="F459" s="49">
        <f t="shared" si="35"/>
        <v>0</v>
      </c>
      <c r="G459" s="49">
        <f t="shared" si="36"/>
        <v>0</v>
      </c>
      <c r="H459" s="80"/>
      <c r="I459" s="78">
        <f>TRUNC(F460*D459)</f>
        <v>0</v>
      </c>
      <c r="J459" s="51">
        <f t="shared" si="37"/>
        <v>0</v>
      </c>
      <c r="K459" s="51">
        <f t="shared" si="38"/>
        <v>0</v>
      </c>
      <c r="L459" s="52"/>
      <c r="M459" s="53"/>
      <c r="N459" s="54"/>
      <c r="O459" s="55"/>
      <c r="P459" s="54"/>
      <c r="Q459" s="55"/>
      <c r="R459" s="55"/>
      <c r="S459" s="55"/>
      <c r="T459" s="55"/>
      <c r="U459" s="49" t="str">
        <f t="shared" si="39"/>
        <v/>
      </c>
      <c r="V459" s="54"/>
      <c r="W459" s="55"/>
      <c r="X459" s="55"/>
      <c r="Y459" s="55"/>
      <c r="Z459" s="56"/>
      <c r="AA459" s="50"/>
    </row>
    <row r="460" spans="1:27" ht="20.25" customHeight="1">
      <c r="A460" s="57"/>
      <c r="B460" s="58"/>
      <c r="C460" s="58"/>
      <c r="D460" s="59"/>
      <c r="E460" s="60"/>
      <c r="F460" s="61">
        <f t="shared" si="35"/>
        <v>0</v>
      </c>
      <c r="G460" s="61">
        <f t="shared" si="36"/>
        <v>0</v>
      </c>
      <c r="H460" s="81"/>
      <c r="I460" s="78"/>
      <c r="J460" s="63">
        <f t="shared" si="37"/>
        <v>0</v>
      </c>
      <c r="K460" s="63">
        <f t="shared" si="38"/>
        <v>0</v>
      </c>
      <c r="L460" s="64">
        <f>D460</f>
        <v>0</v>
      </c>
      <c r="M460" s="65">
        <f>E460</f>
        <v>0</v>
      </c>
      <c r="N460" s="66">
        <f>ROUNDDOWN(IF(COUNT(O460:U460)=0,0,MIN(O460:U460)),0)</f>
        <v>0</v>
      </c>
      <c r="O460" s="67"/>
      <c r="P460" s="66"/>
      <c r="Q460" s="67"/>
      <c r="R460" s="67"/>
      <c r="S460" s="67"/>
      <c r="T460" s="67"/>
      <c r="U460" s="61" t="str">
        <f t="shared" si="39"/>
        <v/>
      </c>
      <c r="V460" s="66"/>
      <c r="W460" s="67"/>
      <c r="X460" s="67"/>
      <c r="Y460" s="67"/>
      <c r="Z460" s="68"/>
      <c r="AA460" s="62"/>
    </row>
    <row r="461" spans="1:27" ht="20.25" customHeight="1">
      <c r="A461" s="46"/>
      <c r="B461" s="47"/>
      <c r="C461" s="47"/>
      <c r="D461" s="79"/>
      <c r="E461" s="48"/>
      <c r="F461" s="49">
        <f t="shared" si="35"/>
        <v>0</v>
      </c>
      <c r="G461" s="49">
        <f t="shared" si="36"/>
        <v>0</v>
      </c>
      <c r="H461" s="80"/>
      <c r="I461" s="78">
        <f>TRUNC(F462*D461)</f>
        <v>0</v>
      </c>
      <c r="J461" s="51">
        <f t="shared" si="37"/>
        <v>0</v>
      </c>
      <c r="K461" s="51">
        <f t="shared" si="38"/>
        <v>0</v>
      </c>
      <c r="L461" s="52"/>
      <c r="M461" s="53"/>
      <c r="N461" s="54"/>
      <c r="O461" s="55"/>
      <c r="P461" s="54"/>
      <c r="Q461" s="55"/>
      <c r="R461" s="55"/>
      <c r="S461" s="55"/>
      <c r="T461" s="55"/>
      <c r="U461" s="49" t="str">
        <f t="shared" si="39"/>
        <v/>
      </c>
      <c r="V461" s="54"/>
      <c r="W461" s="55"/>
      <c r="X461" s="55"/>
      <c r="Y461" s="55"/>
      <c r="Z461" s="56"/>
      <c r="AA461" s="50"/>
    </row>
    <row r="462" spans="1:27" ht="20.25" customHeight="1">
      <c r="A462" s="57"/>
      <c r="B462" s="58"/>
      <c r="C462" s="58"/>
      <c r="D462" s="59"/>
      <c r="E462" s="60"/>
      <c r="F462" s="61">
        <f t="shared" si="35"/>
        <v>0</v>
      </c>
      <c r="G462" s="61">
        <f t="shared" si="36"/>
        <v>0</v>
      </c>
      <c r="H462" s="81"/>
      <c r="I462" s="78"/>
      <c r="J462" s="63">
        <f t="shared" si="37"/>
        <v>0</v>
      </c>
      <c r="K462" s="63">
        <f t="shared" si="38"/>
        <v>0</v>
      </c>
      <c r="L462" s="64">
        <f>D462</f>
        <v>0</v>
      </c>
      <c r="M462" s="65">
        <f>E462</f>
        <v>0</v>
      </c>
      <c r="N462" s="66">
        <f>ROUNDDOWN(IF(COUNT(O462:U462)=0,0,MIN(O462:U462)),0)</f>
        <v>0</v>
      </c>
      <c r="O462" s="67"/>
      <c r="P462" s="66"/>
      <c r="Q462" s="67"/>
      <c r="R462" s="67"/>
      <c r="S462" s="67"/>
      <c r="T462" s="67"/>
      <c r="U462" s="61" t="str">
        <f t="shared" si="39"/>
        <v/>
      </c>
      <c r="V462" s="66"/>
      <c r="W462" s="67"/>
      <c r="X462" s="67"/>
      <c r="Y462" s="67"/>
      <c r="Z462" s="68"/>
      <c r="AA462" s="62"/>
    </row>
    <row r="463" spans="1:27" ht="20.25" customHeight="1">
      <c r="A463" s="46"/>
      <c r="B463" s="47"/>
      <c r="C463" s="47"/>
      <c r="D463" s="79"/>
      <c r="E463" s="48"/>
      <c r="F463" s="49">
        <f t="shared" si="35"/>
        <v>0</v>
      </c>
      <c r="G463" s="49">
        <f t="shared" si="36"/>
        <v>0</v>
      </c>
      <c r="H463" s="80"/>
      <c r="I463" s="78">
        <f>TRUNC(F464*D463)</f>
        <v>0</v>
      </c>
      <c r="J463" s="51">
        <f t="shared" si="37"/>
        <v>0</v>
      </c>
      <c r="K463" s="51">
        <f t="shared" si="38"/>
        <v>0</v>
      </c>
      <c r="L463" s="52"/>
      <c r="M463" s="53"/>
      <c r="N463" s="54"/>
      <c r="O463" s="55"/>
      <c r="P463" s="54"/>
      <c r="Q463" s="55"/>
      <c r="R463" s="55"/>
      <c r="S463" s="55"/>
      <c r="T463" s="55"/>
      <c r="U463" s="49" t="str">
        <f t="shared" si="39"/>
        <v/>
      </c>
      <c r="V463" s="54"/>
      <c r="W463" s="55"/>
      <c r="X463" s="55"/>
      <c r="Y463" s="55"/>
      <c r="Z463" s="56"/>
      <c r="AA463" s="50"/>
    </row>
    <row r="464" spans="1:27" ht="20.25" customHeight="1">
      <c r="A464" s="57"/>
      <c r="B464" s="58"/>
      <c r="C464" s="58"/>
      <c r="D464" s="59"/>
      <c r="E464" s="60"/>
      <c r="F464" s="61">
        <f t="shared" si="35"/>
        <v>0</v>
      </c>
      <c r="G464" s="61">
        <f t="shared" si="36"/>
        <v>0</v>
      </c>
      <c r="H464" s="81"/>
      <c r="I464" s="78"/>
      <c r="J464" s="63">
        <f t="shared" si="37"/>
        <v>0</v>
      </c>
      <c r="K464" s="63">
        <f t="shared" si="38"/>
        <v>0</v>
      </c>
      <c r="L464" s="64">
        <f>D464</f>
        <v>0</v>
      </c>
      <c r="M464" s="65">
        <f>E464</f>
        <v>0</v>
      </c>
      <c r="N464" s="66">
        <f>ROUNDDOWN(IF(COUNT(O464:U464)=0,0,MIN(O464:U464)),0)</f>
        <v>0</v>
      </c>
      <c r="O464" s="67"/>
      <c r="P464" s="66"/>
      <c r="Q464" s="67"/>
      <c r="R464" s="67"/>
      <c r="S464" s="67"/>
      <c r="T464" s="67"/>
      <c r="U464" s="61" t="str">
        <f t="shared" si="39"/>
        <v/>
      </c>
      <c r="V464" s="66"/>
      <c r="W464" s="67"/>
      <c r="X464" s="67"/>
      <c r="Y464" s="67"/>
      <c r="Z464" s="68"/>
      <c r="AA464" s="62"/>
    </row>
    <row r="465" spans="1:27" ht="20.25" customHeight="1">
      <c r="A465" s="46"/>
      <c r="B465" s="47"/>
      <c r="C465" s="47"/>
      <c r="D465" s="79"/>
      <c r="E465" s="48"/>
      <c r="F465" s="49">
        <f t="shared" si="35"/>
        <v>0</v>
      </c>
      <c r="G465" s="49">
        <f t="shared" si="36"/>
        <v>0</v>
      </c>
      <c r="H465" s="80"/>
      <c r="I465" s="78">
        <f>TRUNC(F466*D465)</f>
        <v>0</v>
      </c>
      <c r="J465" s="51">
        <f t="shared" si="37"/>
        <v>0</v>
      </c>
      <c r="K465" s="51">
        <f t="shared" si="38"/>
        <v>0</v>
      </c>
      <c r="L465" s="52"/>
      <c r="M465" s="53"/>
      <c r="N465" s="54"/>
      <c r="O465" s="55"/>
      <c r="P465" s="54"/>
      <c r="Q465" s="55"/>
      <c r="R465" s="55"/>
      <c r="S465" s="55"/>
      <c r="T465" s="55"/>
      <c r="U465" s="49" t="str">
        <f t="shared" si="39"/>
        <v/>
      </c>
      <c r="V465" s="54"/>
      <c r="W465" s="55"/>
      <c r="X465" s="55"/>
      <c r="Y465" s="55"/>
      <c r="Z465" s="56"/>
      <c r="AA465" s="50"/>
    </row>
    <row r="466" spans="1:27" ht="20.25" customHeight="1">
      <c r="A466" s="57"/>
      <c r="B466" s="58"/>
      <c r="C466" s="58"/>
      <c r="D466" s="59"/>
      <c r="E466" s="60"/>
      <c r="F466" s="61">
        <f t="shared" si="35"/>
        <v>0</v>
      </c>
      <c r="G466" s="61">
        <f t="shared" si="36"/>
        <v>0</v>
      </c>
      <c r="H466" s="81"/>
      <c r="I466" s="78"/>
      <c r="J466" s="63">
        <f t="shared" si="37"/>
        <v>0</v>
      </c>
      <c r="K466" s="63">
        <f t="shared" si="38"/>
        <v>0</v>
      </c>
      <c r="L466" s="64">
        <f>D466</f>
        <v>0</v>
      </c>
      <c r="M466" s="65">
        <f>E466</f>
        <v>0</v>
      </c>
      <c r="N466" s="66">
        <f>ROUNDDOWN(IF(COUNT(O466:U466)=0,0,MIN(O466:U466)),0)</f>
        <v>0</v>
      </c>
      <c r="O466" s="67"/>
      <c r="P466" s="66"/>
      <c r="Q466" s="67"/>
      <c r="R466" s="67"/>
      <c r="S466" s="67"/>
      <c r="T466" s="67"/>
      <c r="U466" s="61" t="str">
        <f t="shared" si="39"/>
        <v/>
      </c>
      <c r="V466" s="66"/>
      <c r="W466" s="67"/>
      <c r="X466" s="67"/>
      <c r="Y466" s="67"/>
      <c r="Z466" s="68"/>
      <c r="AA466" s="62"/>
    </row>
    <row r="467" spans="1:27" ht="20.25" customHeight="1">
      <c r="A467" s="46"/>
      <c r="B467" s="47"/>
      <c r="C467" s="47"/>
      <c r="D467" s="79"/>
      <c r="E467" s="48"/>
      <c r="F467" s="49">
        <f t="shared" si="35"/>
        <v>0</v>
      </c>
      <c r="G467" s="49">
        <f t="shared" si="36"/>
        <v>0</v>
      </c>
      <c r="H467" s="80"/>
      <c r="I467" s="78">
        <f>TRUNC(F468*D467)</f>
        <v>0</v>
      </c>
      <c r="J467" s="51">
        <f t="shared" si="37"/>
        <v>0</v>
      </c>
      <c r="K467" s="51">
        <f t="shared" si="38"/>
        <v>0</v>
      </c>
      <c r="L467" s="52"/>
      <c r="M467" s="53"/>
      <c r="N467" s="54"/>
      <c r="O467" s="55"/>
      <c r="P467" s="54"/>
      <c r="Q467" s="55"/>
      <c r="R467" s="55"/>
      <c r="S467" s="55"/>
      <c r="T467" s="55"/>
      <c r="U467" s="49" t="str">
        <f t="shared" si="39"/>
        <v/>
      </c>
      <c r="V467" s="54"/>
      <c r="W467" s="55"/>
      <c r="X467" s="55"/>
      <c r="Y467" s="55"/>
      <c r="Z467" s="56"/>
      <c r="AA467" s="50"/>
    </row>
    <row r="468" spans="1:27" ht="20.25" customHeight="1">
      <c r="A468" s="57"/>
      <c r="B468" s="58"/>
      <c r="C468" s="58"/>
      <c r="D468" s="59"/>
      <c r="E468" s="60"/>
      <c r="F468" s="61">
        <f t="shared" si="35"/>
        <v>0</v>
      </c>
      <c r="G468" s="61">
        <f t="shared" si="36"/>
        <v>0</v>
      </c>
      <c r="H468" s="81"/>
      <c r="I468" s="78"/>
      <c r="J468" s="63">
        <f t="shared" si="37"/>
        <v>0</v>
      </c>
      <c r="K468" s="63">
        <f t="shared" si="38"/>
        <v>0</v>
      </c>
      <c r="L468" s="64">
        <f>D468</f>
        <v>0</v>
      </c>
      <c r="M468" s="65">
        <f>E468</f>
        <v>0</v>
      </c>
      <c r="N468" s="66">
        <f>ROUNDDOWN(IF(COUNT(O468:U468)=0,0,MIN(O468:U468)),0)</f>
        <v>0</v>
      </c>
      <c r="O468" s="67"/>
      <c r="P468" s="66"/>
      <c r="Q468" s="67"/>
      <c r="R468" s="67"/>
      <c r="S468" s="67"/>
      <c r="T468" s="67"/>
      <c r="U468" s="61" t="str">
        <f t="shared" si="39"/>
        <v/>
      </c>
      <c r="V468" s="66"/>
      <c r="W468" s="67"/>
      <c r="X468" s="67"/>
      <c r="Y468" s="67"/>
      <c r="Z468" s="68"/>
      <c r="AA468" s="62"/>
    </row>
    <row r="469" spans="1:27" ht="20.25" customHeight="1">
      <c r="A469" s="46"/>
      <c r="B469" s="47"/>
      <c r="C469" s="47"/>
      <c r="D469" s="79"/>
      <c r="E469" s="48"/>
      <c r="F469" s="49">
        <f t="shared" si="35"/>
        <v>0</v>
      </c>
      <c r="G469" s="49">
        <f t="shared" si="36"/>
        <v>0</v>
      </c>
      <c r="H469" s="80"/>
      <c r="I469" s="78">
        <f>TRUNC(F470*D469)</f>
        <v>0</v>
      </c>
      <c r="J469" s="51">
        <f t="shared" si="37"/>
        <v>0</v>
      </c>
      <c r="K469" s="51">
        <f t="shared" si="38"/>
        <v>0</v>
      </c>
      <c r="L469" s="52"/>
      <c r="M469" s="53"/>
      <c r="N469" s="54"/>
      <c r="O469" s="55"/>
      <c r="P469" s="54"/>
      <c r="Q469" s="55"/>
      <c r="R469" s="55"/>
      <c r="S469" s="55"/>
      <c r="T469" s="55"/>
      <c r="U469" s="49" t="str">
        <f t="shared" si="39"/>
        <v/>
      </c>
      <c r="V469" s="54"/>
      <c r="W469" s="55"/>
      <c r="X469" s="55"/>
      <c r="Y469" s="55"/>
      <c r="Z469" s="56"/>
      <c r="AA469" s="50"/>
    </row>
    <row r="470" spans="1:27" ht="20.25" customHeight="1">
      <c r="A470" s="57"/>
      <c r="B470" s="58"/>
      <c r="C470" s="58"/>
      <c r="D470" s="59"/>
      <c r="E470" s="60"/>
      <c r="F470" s="61">
        <f t="shared" si="35"/>
        <v>0</v>
      </c>
      <c r="G470" s="61">
        <f t="shared" si="36"/>
        <v>0</v>
      </c>
      <c r="H470" s="81"/>
      <c r="I470" s="78"/>
      <c r="J470" s="63">
        <f t="shared" si="37"/>
        <v>0</v>
      </c>
      <c r="K470" s="63">
        <f t="shared" si="38"/>
        <v>0</v>
      </c>
      <c r="L470" s="64">
        <f>D470</f>
        <v>0</v>
      </c>
      <c r="M470" s="65">
        <f>E470</f>
        <v>0</v>
      </c>
      <c r="N470" s="66">
        <f>ROUNDDOWN(IF(COUNT(O470:U470)=0,0,MIN(O470:U470)),0)</f>
        <v>0</v>
      </c>
      <c r="O470" s="67"/>
      <c r="P470" s="66"/>
      <c r="Q470" s="67"/>
      <c r="R470" s="67"/>
      <c r="S470" s="67"/>
      <c r="T470" s="67"/>
      <c r="U470" s="61" t="str">
        <f t="shared" si="39"/>
        <v/>
      </c>
      <c r="V470" s="66"/>
      <c r="W470" s="67"/>
      <c r="X470" s="67"/>
      <c r="Y470" s="67"/>
      <c r="Z470" s="68"/>
      <c r="AA470" s="62"/>
    </row>
    <row r="471" spans="1:27" ht="20.25" customHeight="1">
      <c r="A471" s="46"/>
      <c r="B471" s="47"/>
      <c r="C471" s="47"/>
      <c r="D471" s="79"/>
      <c r="E471" s="48"/>
      <c r="F471" s="49">
        <f t="shared" si="35"/>
        <v>0</v>
      </c>
      <c r="G471" s="49">
        <f t="shared" si="36"/>
        <v>0</v>
      </c>
      <c r="H471" s="80"/>
      <c r="I471" s="78">
        <f>TRUNC(F472*D471)</f>
        <v>0</v>
      </c>
      <c r="J471" s="51">
        <f t="shared" si="37"/>
        <v>0</v>
      </c>
      <c r="K471" s="51">
        <f t="shared" si="38"/>
        <v>0</v>
      </c>
      <c r="L471" s="52"/>
      <c r="M471" s="53"/>
      <c r="N471" s="54"/>
      <c r="O471" s="55"/>
      <c r="P471" s="54"/>
      <c r="Q471" s="55"/>
      <c r="R471" s="55"/>
      <c r="S471" s="55"/>
      <c r="T471" s="55"/>
      <c r="U471" s="49" t="str">
        <f t="shared" si="39"/>
        <v/>
      </c>
      <c r="V471" s="54"/>
      <c r="W471" s="55"/>
      <c r="X471" s="55"/>
      <c r="Y471" s="55"/>
      <c r="Z471" s="56"/>
      <c r="AA471" s="50"/>
    </row>
    <row r="472" spans="1:27" ht="20.25" customHeight="1">
      <c r="A472" s="57"/>
      <c r="B472" s="58"/>
      <c r="C472" s="58"/>
      <c r="D472" s="59"/>
      <c r="E472" s="60"/>
      <c r="F472" s="61">
        <f t="shared" si="35"/>
        <v>0</v>
      </c>
      <c r="G472" s="61">
        <f t="shared" si="36"/>
        <v>0</v>
      </c>
      <c r="H472" s="81"/>
      <c r="I472" s="78"/>
      <c r="J472" s="63">
        <f t="shared" si="37"/>
        <v>0</v>
      </c>
      <c r="K472" s="63">
        <f t="shared" si="38"/>
        <v>0</v>
      </c>
      <c r="L472" s="64">
        <f>D472</f>
        <v>0</v>
      </c>
      <c r="M472" s="65">
        <f>E472</f>
        <v>0</v>
      </c>
      <c r="N472" s="66">
        <f>ROUNDDOWN(IF(COUNT(O472:U472)=0,0,MIN(O472:U472)),0)</f>
        <v>0</v>
      </c>
      <c r="O472" s="67"/>
      <c r="P472" s="66"/>
      <c r="Q472" s="67"/>
      <c r="R472" s="67"/>
      <c r="S472" s="67"/>
      <c r="T472" s="67"/>
      <c r="U472" s="61" t="str">
        <f t="shared" si="39"/>
        <v/>
      </c>
      <c r="V472" s="66"/>
      <c r="W472" s="67"/>
      <c r="X472" s="67"/>
      <c r="Y472" s="67"/>
      <c r="Z472" s="68"/>
      <c r="AA472" s="62"/>
    </row>
    <row r="473" spans="1:27" ht="20.25" customHeight="1">
      <c r="A473" s="46"/>
      <c r="B473" s="47"/>
      <c r="C473" s="47"/>
      <c r="D473" s="79"/>
      <c r="E473" s="48"/>
      <c r="F473" s="49">
        <f t="shared" si="35"/>
        <v>0</v>
      </c>
      <c r="G473" s="49">
        <f t="shared" si="36"/>
        <v>0</v>
      </c>
      <c r="H473" s="80"/>
      <c r="I473" s="78">
        <f>TRUNC(F474*D473)</f>
        <v>0</v>
      </c>
      <c r="J473" s="51">
        <f t="shared" si="37"/>
        <v>0</v>
      </c>
      <c r="K473" s="51">
        <f t="shared" si="38"/>
        <v>0</v>
      </c>
      <c r="L473" s="52"/>
      <c r="M473" s="53"/>
      <c r="N473" s="54"/>
      <c r="O473" s="55"/>
      <c r="P473" s="54"/>
      <c r="Q473" s="55"/>
      <c r="R473" s="55"/>
      <c r="S473" s="55"/>
      <c r="T473" s="55"/>
      <c r="U473" s="49" t="str">
        <f t="shared" si="39"/>
        <v/>
      </c>
      <c r="V473" s="54"/>
      <c r="W473" s="55"/>
      <c r="X473" s="55"/>
      <c r="Y473" s="55"/>
      <c r="Z473" s="56"/>
      <c r="AA473" s="50"/>
    </row>
    <row r="474" spans="1:27" ht="20.25" customHeight="1">
      <c r="A474" s="57"/>
      <c r="B474" s="58"/>
      <c r="C474" s="58"/>
      <c r="D474" s="59"/>
      <c r="E474" s="60"/>
      <c r="F474" s="61">
        <f t="shared" si="35"/>
        <v>0</v>
      </c>
      <c r="G474" s="61">
        <f t="shared" si="36"/>
        <v>0</v>
      </c>
      <c r="H474" s="81"/>
      <c r="I474" s="78"/>
      <c r="J474" s="63">
        <f t="shared" si="37"/>
        <v>0</v>
      </c>
      <c r="K474" s="63">
        <f t="shared" si="38"/>
        <v>0</v>
      </c>
      <c r="L474" s="64">
        <f>D474</f>
        <v>0</v>
      </c>
      <c r="M474" s="65">
        <f>E474</f>
        <v>0</v>
      </c>
      <c r="N474" s="66">
        <f>ROUNDDOWN(IF(COUNT(O474:U474)=0,0,MIN(O474:U474)),0)</f>
        <v>0</v>
      </c>
      <c r="O474" s="67"/>
      <c r="P474" s="66"/>
      <c r="Q474" s="67"/>
      <c r="R474" s="67"/>
      <c r="S474" s="67"/>
      <c r="T474" s="67"/>
      <c r="U474" s="61" t="str">
        <f t="shared" si="39"/>
        <v/>
      </c>
      <c r="V474" s="66"/>
      <c r="W474" s="67"/>
      <c r="X474" s="67"/>
      <c r="Y474" s="67"/>
      <c r="Z474" s="68"/>
      <c r="AA474" s="62"/>
    </row>
    <row r="475" spans="1:27" ht="20.25" customHeight="1">
      <c r="A475" s="46"/>
      <c r="B475" s="47"/>
      <c r="C475" s="47"/>
      <c r="D475" s="79"/>
      <c r="E475" s="48"/>
      <c r="F475" s="49">
        <f t="shared" si="35"/>
        <v>0</v>
      </c>
      <c r="G475" s="49">
        <f t="shared" si="36"/>
        <v>0</v>
      </c>
      <c r="H475" s="80"/>
      <c r="I475" s="78">
        <f>TRUNC(F476*D475)</f>
        <v>0</v>
      </c>
      <c r="J475" s="51">
        <f t="shared" si="37"/>
        <v>0</v>
      </c>
      <c r="K475" s="51">
        <f t="shared" si="38"/>
        <v>0</v>
      </c>
      <c r="L475" s="52"/>
      <c r="M475" s="53"/>
      <c r="N475" s="54"/>
      <c r="O475" s="55"/>
      <c r="P475" s="54"/>
      <c r="Q475" s="55"/>
      <c r="R475" s="55"/>
      <c r="S475" s="55"/>
      <c r="T475" s="55"/>
      <c r="U475" s="49" t="str">
        <f t="shared" si="39"/>
        <v/>
      </c>
      <c r="V475" s="54"/>
      <c r="W475" s="55"/>
      <c r="X475" s="55"/>
      <c r="Y475" s="55"/>
      <c r="Z475" s="56"/>
      <c r="AA475" s="50"/>
    </row>
    <row r="476" spans="1:27" ht="20.25" customHeight="1">
      <c r="A476" s="57"/>
      <c r="B476" s="58"/>
      <c r="C476" s="58"/>
      <c r="D476" s="59"/>
      <c r="E476" s="60"/>
      <c r="F476" s="61">
        <f t="shared" si="35"/>
        <v>0</v>
      </c>
      <c r="G476" s="61">
        <f t="shared" si="36"/>
        <v>0</v>
      </c>
      <c r="H476" s="81"/>
      <c r="I476" s="78"/>
      <c r="J476" s="63">
        <f t="shared" si="37"/>
        <v>0</v>
      </c>
      <c r="K476" s="63">
        <f t="shared" si="38"/>
        <v>0</v>
      </c>
      <c r="L476" s="64">
        <f>D476</f>
        <v>0</v>
      </c>
      <c r="M476" s="65">
        <f>E476</f>
        <v>0</v>
      </c>
      <c r="N476" s="66">
        <f>ROUNDDOWN(IF(COUNT(O476:U476)=0,0,MIN(O476:U476)),0)</f>
        <v>0</v>
      </c>
      <c r="O476" s="67"/>
      <c r="P476" s="66"/>
      <c r="Q476" s="67"/>
      <c r="R476" s="67"/>
      <c r="S476" s="67"/>
      <c r="T476" s="67"/>
      <c r="U476" s="61" t="str">
        <f t="shared" si="39"/>
        <v/>
      </c>
      <c r="V476" s="66"/>
      <c r="W476" s="67"/>
      <c r="X476" s="67"/>
      <c r="Y476" s="67"/>
      <c r="Z476" s="68"/>
      <c r="AA476" s="62"/>
    </row>
    <row r="477" spans="1:27" ht="20.25" customHeight="1">
      <c r="A477" s="46"/>
      <c r="B477" s="47"/>
      <c r="C477" s="47"/>
      <c r="D477" s="79"/>
      <c r="E477" s="48"/>
      <c r="F477" s="49">
        <f t="shared" si="35"/>
        <v>0</v>
      </c>
      <c r="G477" s="49">
        <f t="shared" si="36"/>
        <v>0</v>
      </c>
      <c r="H477" s="80"/>
      <c r="I477" s="78">
        <f>TRUNC(F478*D477)</f>
        <v>0</v>
      </c>
      <c r="J477" s="51">
        <f t="shared" si="37"/>
        <v>0</v>
      </c>
      <c r="K477" s="51">
        <f t="shared" si="38"/>
        <v>0</v>
      </c>
      <c r="L477" s="52"/>
      <c r="M477" s="53"/>
      <c r="N477" s="54"/>
      <c r="O477" s="55"/>
      <c r="P477" s="54"/>
      <c r="Q477" s="55"/>
      <c r="R477" s="55"/>
      <c r="S477" s="55"/>
      <c r="T477" s="55"/>
      <c r="U477" s="49" t="str">
        <f t="shared" si="39"/>
        <v/>
      </c>
      <c r="V477" s="54"/>
      <c r="W477" s="55"/>
      <c r="X477" s="55"/>
      <c r="Y477" s="55"/>
      <c r="Z477" s="56"/>
      <c r="AA477" s="50"/>
    </row>
    <row r="478" spans="1:27" ht="20.25" customHeight="1">
      <c r="A478" s="57"/>
      <c r="B478" s="58"/>
      <c r="C478" s="58"/>
      <c r="D478" s="59"/>
      <c r="E478" s="60"/>
      <c r="F478" s="61">
        <f t="shared" si="35"/>
        <v>0</v>
      </c>
      <c r="G478" s="61">
        <f t="shared" si="36"/>
        <v>0</v>
      </c>
      <c r="H478" s="81"/>
      <c r="I478" s="78"/>
      <c r="J478" s="63">
        <f t="shared" si="37"/>
        <v>0</v>
      </c>
      <c r="K478" s="63">
        <f t="shared" si="38"/>
        <v>0</v>
      </c>
      <c r="L478" s="64">
        <f>D478</f>
        <v>0</v>
      </c>
      <c r="M478" s="65">
        <f>E478</f>
        <v>0</v>
      </c>
      <c r="N478" s="66">
        <f>ROUNDDOWN(IF(COUNT(O478:U478)=0,0,MIN(O478:U478)),0)</f>
        <v>0</v>
      </c>
      <c r="O478" s="67"/>
      <c r="P478" s="66"/>
      <c r="Q478" s="67"/>
      <c r="R478" s="67"/>
      <c r="S478" s="67"/>
      <c r="T478" s="67"/>
      <c r="U478" s="61" t="str">
        <f t="shared" si="39"/>
        <v/>
      </c>
      <c r="V478" s="66"/>
      <c r="W478" s="67"/>
      <c r="X478" s="67"/>
      <c r="Y478" s="67"/>
      <c r="Z478" s="68"/>
      <c r="AA478" s="62"/>
    </row>
    <row r="479" spans="1:27" ht="20.25" customHeight="1">
      <c r="A479" s="46"/>
      <c r="B479" s="47"/>
      <c r="C479" s="47"/>
      <c r="D479" s="79"/>
      <c r="E479" s="48"/>
      <c r="F479" s="49">
        <f t="shared" si="35"/>
        <v>0</v>
      </c>
      <c r="G479" s="49">
        <f t="shared" si="36"/>
        <v>0</v>
      </c>
      <c r="H479" s="80"/>
      <c r="I479" s="78">
        <f>TRUNC(F480*D479)</f>
        <v>0</v>
      </c>
      <c r="J479" s="51">
        <f t="shared" si="37"/>
        <v>0</v>
      </c>
      <c r="K479" s="51">
        <f t="shared" si="38"/>
        <v>0</v>
      </c>
      <c r="L479" s="52"/>
      <c r="M479" s="53"/>
      <c r="N479" s="54"/>
      <c r="O479" s="55"/>
      <c r="P479" s="54"/>
      <c r="Q479" s="55"/>
      <c r="R479" s="55"/>
      <c r="S479" s="55"/>
      <c r="T479" s="55"/>
      <c r="U479" s="49" t="str">
        <f t="shared" si="39"/>
        <v/>
      </c>
      <c r="V479" s="54"/>
      <c r="W479" s="55"/>
      <c r="X479" s="55"/>
      <c r="Y479" s="55"/>
      <c r="Z479" s="56"/>
      <c r="AA479" s="50"/>
    </row>
    <row r="480" spans="1:27" ht="20.25" customHeight="1">
      <c r="A480" s="57"/>
      <c r="B480" s="58"/>
      <c r="C480" s="58"/>
      <c r="D480" s="59"/>
      <c r="E480" s="60"/>
      <c r="F480" s="61">
        <f t="shared" si="35"/>
        <v>0</v>
      </c>
      <c r="G480" s="61">
        <f t="shared" si="36"/>
        <v>0</v>
      </c>
      <c r="H480" s="81"/>
      <c r="I480" s="78"/>
      <c r="J480" s="63">
        <f t="shared" si="37"/>
        <v>0</v>
      </c>
      <c r="K480" s="63">
        <f t="shared" si="38"/>
        <v>0</v>
      </c>
      <c r="L480" s="64">
        <f>D480</f>
        <v>0</v>
      </c>
      <c r="M480" s="65">
        <f>E480</f>
        <v>0</v>
      </c>
      <c r="N480" s="66">
        <f>ROUNDDOWN(IF(COUNT(O480:U480)=0,0,MIN(O480:U480)),0)</f>
        <v>0</v>
      </c>
      <c r="O480" s="67"/>
      <c r="P480" s="66"/>
      <c r="Q480" s="67"/>
      <c r="R480" s="67"/>
      <c r="S480" s="67"/>
      <c r="T480" s="67"/>
      <c r="U480" s="61" t="str">
        <f t="shared" si="39"/>
        <v/>
      </c>
      <c r="V480" s="66"/>
      <c r="W480" s="67"/>
      <c r="X480" s="67"/>
      <c r="Y480" s="67"/>
      <c r="Z480" s="68"/>
      <c r="AA480" s="62"/>
    </row>
    <row r="481" spans="1:27" ht="20.25" customHeight="1">
      <c r="A481" s="46"/>
      <c r="B481" s="47"/>
      <c r="C481" s="47"/>
      <c r="D481" s="79"/>
      <c r="E481" s="48"/>
      <c r="F481" s="49">
        <f t="shared" si="35"/>
        <v>0</v>
      </c>
      <c r="G481" s="49">
        <f t="shared" si="36"/>
        <v>0</v>
      </c>
      <c r="H481" s="80"/>
      <c r="I481" s="78">
        <f>TRUNC(F482*D481)</f>
        <v>0</v>
      </c>
      <c r="J481" s="51">
        <f t="shared" si="37"/>
        <v>0</v>
      </c>
      <c r="K481" s="51">
        <f t="shared" si="38"/>
        <v>0</v>
      </c>
      <c r="L481" s="52"/>
      <c r="M481" s="53"/>
      <c r="N481" s="54"/>
      <c r="O481" s="55"/>
      <c r="P481" s="54"/>
      <c r="Q481" s="55"/>
      <c r="R481" s="55"/>
      <c r="S481" s="55"/>
      <c r="T481" s="55"/>
      <c r="U481" s="49" t="str">
        <f t="shared" si="39"/>
        <v/>
      </c>
      <c r="V481" s="54"/>
      <c r="W481" s="55"/>
      <c r="X481" s="55"/>
      <c r="Y481" s="55"/>
      <c r="Z481" s="56"/>
      <c r="AA481" s="50"/>
    </row>
    <row r="482" spans="1:27" ht="20.25" customHeight="1">
      <c r="A482" s="57"/>
      <c r="B482" s="58"/>
      <c r="C482" s="58"/>
      <c r="D482" s="59"/>
      <c r="E482" s="60"/>
      <c r="F482" s="61">
        <f t="shared" si="35"/>
        <v>0</v>
      </c>
      <c r="G482" s="61">
        <f t="shared" si="36"/>
        <v>0</v>
      </c>
      <c r="H482" s="81"/>
      <c r="I482" s="78"/>
      <c r="J482" s="63">
        <f t="shared" si="37"/>
        <v>0</v>
      </c>
      <c r="K482" s="63">
        <f t="shared" si="38"/>
        <v>0</v>
      </c>
      <c r="L482" s="64">
        <f>D482</f>
        <v>0</v>
      </c>
      <c r="M482" s="65">
        <f>E482</f>
        <v>0</v>
      </c>
      <c r="N482" s="66">
        <f>ROUNDDOWN(IF(COUNT(O482:U482)=0,0,MIN(O482:U482)),0)</f>
        <v>0</v>
      </c>
      <c r="O482" s="67"/>
      <c r="P482" s="66"/>
      <c r="Q482" s="67"/>
      <c r="R482" s="67"/>
      <c r="S482" s="67"/>
      <c r="T482" s="67"/>
      <c r="U482" s="61" t="str">
        <f t="shared" si="39"/>
        <v/>
      </c>
      <c r="V482" s="66"/>
      <c r="W482" s="67"/>
      <c r="X482" s="67"/>
      <c r="Y482" s="67"/>
      <c r="Z482" s="68"/>
      <c r="AA482" s="62"/>
    </row>
    <row r="483" spans="1:27" ht="20.25" customHeight="1">
      <c r="A483" s="46"/>
      <c r="B483" s="47"/>
      <c r="C483" s="47"/>
      <c r="D483" s="79"/>
      <c r="E483" s="48"/>
      <c r="F483" s="49">
        <f t="shared" si="35"/>
        <v>0</v>
      </c>
      <c r="G483" s="49">
        <f t="shared" si="36"/>
        <v>0</v>
      </c>
      <c r="H483" s="80"/>
      <c r="I483" s="78">
        <f>TRUNC(F484*D483)</f>
        <v>0</v>
      </c>
      <c r="J483" s="51">
        <f t="shared" si="37"/>
        <v>0</v>
      </c>
      <c r="K483" s="51">
        <f t="shared" si="38"/>
        <v>0</v>
      </c>
      <c r="L483" s="52"/>
      <c r="M483" s="53"/>
      <c r="N483" s="54"/>
      <c r="O483" s="55"/>
      <c r="P483" s="54"/>
      <c r="Q483" s="55"/>
      <c r="R483" s="55"/>
      <c r="S483" s="55"/>
      <c r="T483" s="55"/>
      <c r="U483" s="49" t="str">
        <f t="shared" si="39"/>
        <v/>
      </c>
      <c r="V483" s="54"/>
      <c r="W483" s="55"/>
      <c r="X483" s="55"/>
      <c r="Y483" s="55"/>
      <c r="Z483" s="56"/>
      <c r="AA483" s="50"/>
    </row>
    <row r="484" spans="1:27" ht="20.25" customHeight="1">
      <c r="A484" s="57"/>
      <c r="B484" s="58"/>
      <c r="C484" s="58"/>
      <c r="D484" s="59"/>
      <c r="E484" s="60"/>
      <c r="F484" s="61">
        <f t="shared" si="35"/>
        <v>0</v>
      </c>
      <c r="G484" s="61">
        <f t="shared" si="36"/>
        <v>0</v>
      </c>
      <c r="H484" s="81"/>
      <c r="I484" s="78"/>
      <c r="J484" s="63">
        <f t="shared" si="37"/>
        <v>0</v>
      </c>
      <c r="K484" s="63">
        <f t="shared" si="38"/>
        <v>0</v>
      </c>
      <c r="L484" s="64">
        <f>D484</f>
        <v>0</v>
      </c>
      <c r="M484" s="65">
        <f>E484</f>
        <v>0</v>
      </c>
      <c r="N484" s="66">
        <f>ROUNDDOWN(IF(COUNT(O484:U484)=0,0,MIN(O484:U484)),0)</f>
        <v>0</v>
      </c>
      <c r="O484" s="67"/>
      <c r="P484" s="66"/>
      <c r="Q484" s="67"/>
      <c r="R484" s="67"/>
      <c r="S484" s="67"/>
      <c r="T484" s="67"/>
      <c r="U484" s="61" t="str">
        <f t="shared" si="39"/>
        <v/>
      </c>
      <c r="V484" s="66"/>
      <c r="W484" s="67"/>
      <c r="X484" s="67"/>
      <c r="Y484" s="67"/>
      <c r="Z484" s="68"/>
      <c r="AA484" s="62"/>
    </row>
    <row r="485" spans="1:27" ht="20.25" customHeight="1">
      <c r="A485" s="46"/>
      <c r="B485" s="47"/>
      <c r="C485" s="47"/>
      <c r="D485" s="79"/>
      <c r="E485" s="48"/>
      <c r="F485" s="49">
        <f t="shared" si="35"/>
        <v>0</v>
      </c>
      <c r="G485" s="49">
        <f t="shared" si="36"/>
        <v>0</v>
      </c>
      <c r="H485" s="80"/>
      <c r="I485" s="78">
        <f>TRUNC(F486*D485)</f>
        <v>0</v>
      </c>
      <c r="J485" s="51">
        <f t="shared" si="37"/>
        <v>0</v>
      </c>
      <c r="K485" s="51">
        <f t="shared" si="38"/>
        <v>0</v>
      </c>
      <c r="L485" s="52"/>
      <c r="M485" s="53"/>
      <c r="N485" s="54"/>
      <c r="O485" s="55"/>
      <c r="P485" s="54"/>
      <c r="Q485" s="55"/>
      <c r="R485" s="55"/>
      <c r="S485" s="55"/>
      <c r="T485" s="55"/>
      <c r="U485" s="49" t="str">
        <f t="shared" si="39"/>
        <v/>
      </c>
      <c r="V485" s="54"/>
      <c r="W485" s="55"/>
      <c r="X485" s="55"/>
      <c r="Y485" s="55"/>
      <c r="Z485" s="56"/>
      <c r="AA485" s="50"/>
    </row>
    <row r="486" spans="1:27" ht="20.25" customHeight="1">
      <c r="A486" s="57"/>
      <c r="B486" s="58"/>
      <c r="C486" s="58"/>
      <c r="D486" s="59"/>
      <c r="E486" s="60"/>
      <c r="F486" s="61">
        <f t="shared" si="35"/>
        <v>0</v>
      </c>
      <c r="G486" s="61">
        <f t="shared" si="36"/>
        <v>0</v>
      </c>
      <c r="H486" s="81"/>
      <c r="I486" s="78"/>
      <c r="J486" s="63">
        <f t="shared" si="37"/>
        <v>0</v>
      </c>
      <c r="K486" s="63">
        <f t="shared" si="38"/>
        <v>0</v>
      </c>
      <c r="L486" s="64">
        <f>D486</f>
        <v>0</v>
      </c>
      <c r="M486" s="65">
        <f>E486</f>
        <v>0</v>
      </c>
      <c r="N486" s="66">
        <f>ROUNDDOWN(IF(COUNT(O486:U486)=0,0,MIN(O486:U486)),0)</f>
        <v>0</v>
      </c>
      <c r="O486" s="67"/>
      <c r="P486" s="66"/>
      <c r="Q486" s="67"/>
      <c r="R486" s="67"/>
      <c r="S486" s="67"/>
      <c r="T486" s="67"/>
      <c r="U486" s="61" t="str">
        <f t="shared" si="39"/>
        <v/>
      </c>
      <c r="V486" s="66"/>
      <c r="W486" s="67"/>
      <c r="X486" s="67"/>
      <c r="Y486" s="67"/>
      <c r="Z486" s="68"/>
      <c r="AA486" s="62"/>
    </row>
    <row r="487" spans="1:27" ht="20.25" customHeight="1">
      <c r="A487" s="46"/>
      <c r="B487" s="47"/>
      <c r="C487" s="47"/>
      <c r="D487" s="79"/>
      <c r="E487" s="48"/>
      <c r="F487" s="49">
        <f t="shared" si="35"/>
        <v>0</v>
      </c>
      <c r="G487" s="49">
        <f t="shared" si="36"/>
        <v>0</v>
      </c>
      <c r="H487" s="80"/>
      <c r="I487" s="78">
        <f>TRUNC(F488*D487)</f>
        <v>0</v>
      </c>
      <c r="J487" s="51">
        <f t="shared" si="37"/>
        <v>0</v>
      </c>
      <c r="K487" s="51">
        <f t="shared" si="38"/>
        <v>0</v>
      </c>
      <c r="L487" s="52"/>
      <c r="M487" s="53"/>
      <c r="N487" s="54"/>
      <c r="O487" s="55"/>
      <c r="P487" s="54"/>
      <c r="Q487" s="55"/>
      <c r="R487" s="55"/>
      <c r="S487" s="55"/>
      <c r="T487" s="55"/>
      <c r="U487" s="49" t="str">
        <f t="shared" si="39"/>
        <v/>
      </c>
      <c r="V487" s="54"/>
      <c r="W487" s="55"/>
      <c r="X487" s="55"/>
      <c r="Y487" s="55"/>
      <c r="Z487" s="56"/>
      <c r="AA487" s="50"/>
    </row>
    <row r="488" spans="1:27" ht="20.25" customHeight="1">
      <c r="A488" s="57"/>
      <c r="B488" s="58"/>
      <c r="C488" s="58"/>
      <c r="D488" s="59"/>
      <c r="E488" s="60"/>
      <c r="F488" s="61">
        <f t="shared" si="35"/>
        <v>0</v>
      </c>
      <c r="G488" s="61">
        <f t="shared" si="36"/>
        <v>0</v>
      </c>
      <c r="H488" s="81"/>
      <c r="I488" s="78"/>
      <c r="J488" s="63">
        <f t="shared" si="37"/>
        <v>0</v>
      </c>
      <c r="K488" s="63">
        <f t="shared" si="38"/>
        <v>0</v>
      </c>
      <c r="L488" s="64">
        <f>D488</f>
        <v>0</v>
      </c>
      <c r="M488" s="65">
        <f>E488</f>
        <v>0</v>
      </c>
      <c r="N488" s="66">
        <f>ROUNDDOWN(IF(COUNT(O488:U488)=0,0,MIN(O488:U488)),0)</f>
        <v>0</v>
      </c>
      <c r="O488" s="67"/>
      <c r="P488" s="66"/>
      <c r="Q488" s="67"/>
      <c r="R488" s="67"/>
      <c r="S488" s="67"/>
      <c r="T488" s="67"/>
      <c r="U488" s="61" t="str">
        <f t="shared" si="39"/>
        <v/>
      </c>
      <c r="V488" s="66"/>
      <c r="W488" s="67"/>
      <c r="X488" s="67"/>
      <c r="Y488" s="67"/>
      <c r="Z488" s="68"/>
      <c r="AA488" s="62"/>
    </row>
    <row r="489" spans="1:27" ht="20.25" customHeight="1">
      <c r="A489" s="46"/>
      <c r="B489" s="47"/>
      <c r="C489" s="47"/>
      <c r="D489" s="79"/>
      <c r="E489" s="48"/>
      <c r="F489" s="49">
        <f t="shared" si="35"/>
        <v>0</v>
      </c>
      <c r="G489" s="49">
        <f t="shared" si="36"/>
        <v>0</v>
      </c>
      <c r="H489" s="80"/>
      <c r="I489" s="78">
        <f>TRUNC(F490*D489)</f>
        <v>0</v>
      </c>
      <c r="J489" s="51">
        <f t="shared" si="37"/>
        <v>0</v>
      </c>
      <c r="K489" s="51">
        <f t="shared" si="38"/>
        <v>0</v>
      </c>
      <c r="L489" s="52"/>
      <c r="M489" s="53"/>
      <c r="N489" s="54"/>
      <c r="O489" s="55"/>
      <c r="P489" s="54"/>
      <c r="Q489" s="55"/>
      <c r="R489" s="55"/>
      <c r="S489" s="55"/>
      <c r="T489" s="55"/>
      <c r="U489" s="49" t="str">
        <f t="shared" si="39"/>
        <v/>
      </c>
      <c r="V489" s="54"/>
      <c r="W489" s="55"/>
      <c r="X489" s="55"/>
      <c r="Y489" s="55"/>
      <c r="Z489" s="56"/>
      <c r="AA489" s="50"/>
    </row>
    <row r="490" spans="1:27" ht="20.25" customHeight="1">
      <c r="A490" s="57"/>
      <c r="B490" s="58"/>
      <c r="C490" s="58"/>
      <c r="D490" s="59"/>
      <c r="E490" s="60"/>
      <c r="F490" s="61">
        <f t="shared" si="35"/>
        <v>0</v>
      </c>
      <c r="G490" s="61">
        <f t="shared" si="36"/>
        <v>0</v>
      </c>
      <c r="H490" s="81"/>
      <c r="I490" s="78"/>
      <c r="J490" s="63">
        <f t="shared" si="37"/>
        <v>0</v>
      </c>
      <c r="K490" s="63">
        <f t="shared" si="38"/>
        <v>0</v>
      </c>
      <c r="L490" s="64">
        <f>D490</f>
        <v>0</v>
      </c>
      <c r="M490" s="65">
        <f>E490</f>
        <v>0</v>
      </c>
      <c r="N490" s="66">
        <f>ROUNDDOWN(IF(COUNT(O490:U490)=0,0,MIN(O490:U490)),0)</f>
        <v>0</v>
      </c>
      <c r="O490" s="67"/>
      <c r="P490" s="66"/>
      <c r="Q490" s="67"/>
      <c r="R490" s="67"/>
      <c r="S490" s="67"/>
      <c r="T490" s="67"/>
      <c r="U490" s="61" t="str">
        <f t="shared" si="39"/>
        <v/>
      </c>
      <c r="V490" s="66"/>
      <c r="W490" s="67"/>
      <c r="X490" s="67"/>
      <c r="Y490" s="67"/>
      <c r="Z490" s="68"/>
      <c r="AA490" s="62"/>
    </row>
    <row r="491" spans="1:27" ht="20.25" customHeight="1">
      <c r="A491" s="46"/>
      <c r="B491" s="47"/>
      <c r="C491" s="47"/>
      <c r="D491" s="79"/>
      <c r="E491" s="48"/>
      <c r="F491" s="49">
        <f t="shared" si="35"/>
        <v>0</v>
      </c>
      <c r="G491" s="49">
        <f t="shared" si="36"/>
        <v>0</v>
      </c>
      <c r="H491" s="80"/>
      <c r="I491" s="78">
        <f>TRUNC(F492*D491)</f>
        <v>0</v>
      </c>
      <c r="J491" s="51">
        <f t="shared" si="37"/>
        <v>0</v>
      </c>
      <c r="K491" s="51">
        <f t="shared" si="38"/>
        <v>0</v>
      </c>
      <c r="L491" s="52"/>
      <c r="M491" s="53"/>
      <c r="N491" s="54"/>
      <c r="O491" s="55"/>
      <c r="P491" s="54"/>
      <c r="Q491" s="55"/>
      <c r="R491" s="55"/>
      <c r="S491" s="55"/>
      <c r="T491" s="55"/>
      <c r="U491" s="49" t="str">
        <f t="shared" si="39"/>
        <v/>
      </c>
      <c r="V491" s="54"/>
      <c r="W491" s="55"/>
      <c r="X491" s="55"/>
      <c r="Y491" s="55"/>
      <c r="Z491" s="56"/>
      <c r="AA491" s="50"/>
    </row>
    <row r="492" spans="1:27" ht="20.25" customHeight="1">
      <c r="A492" s="57"/>
      <c r="B492" s="58"/>
      <c r="C492" s="58"/>
      <c r="D492" s="59"/>
      <c r="E492" s="60"/>
      <c r="F492" s="61">
        <f t="shared" si="35"/>
        <v>0</v>
      </c>
      <c r="G492" s="61">
        <f t="shared" si="36"/>
        <v>0</v>
      </c>
      <c r="H492" s="81"/>
      <c r="I492" s="78"/>
      <c r="J492" s="63">
        <f t="shared" si="37"/>
        <v>0</v>
      </c>
      <c r="K492" s="63">
        <f t="shared" si="38"/>
        <v>0</v>
      </c>
      <c r="L492" s="64">
        <f>D492</f>
        <v>0</v>
      </c>
      <c r="M492" s="65">
        <f>E492</f>
        <v>0</v>
      </c>
      <c r="N492" s="66">
        <f>ROUNDDOWN(IF(COUNT(O492:U492)=0,0,MIN(O492:U492)),0)</f>
        <v>0</v>
      </c>
      <c r="O492" s="67"/>
      <c r="P492" s="66"/>
      <c r="Q492" s="67"/>
      <c r="R492" s="67"/>
      <c r="S492" s="67"/>
      <c r="T492" s="67"/>
      <c r="U492" s="61" t="str">
        <f t="shared" si="39"/>
        <v/>
      </c>
      <c r="V492" s="66"/>
      <c r="W492" s="67"/>
      <c r="X492" s="67"/>
      <c r="Y492" s="67"/>
      <c r="Z492" s="68"/>
      <c r="AA492" s="62"/>
    </row>
    <row r="493" spans="1:27" ht="20.25" customHeight="1">
      <c r="A493" s="46"/>
      <c r="B493" s="47"/>
      <c r="C493" s="47"/>
      <c r="D493" s="79"/>
      <c r="E493" s="48"/>
      <c r="F493" s="49">
        <f t="shared" si="35"/>
        <v>0</v>
      </c>
      <c r="G493" s="49">
        <f t="shared" si="36"/>
        <v>0</v>
      </c>
      <c r="H493" s="80"/>
      <c r="I493" s="78">
        <f>TRUNC(F494*D493)</f>
        <v>0</v>
      </c>
      <c r="J493" s="51">
        <f t="shared" si="37"/>
        <v>0</v>
      </c>
      <c r="K493" s="51">
        <f t="shared" si="38"/>
        <v>0</v>
      </c>
      <c r="L493" s="52"/>
      <c r="M493" s="53"/>
      <c r="N493" s="54"/>
      <c r="O493" s="55"/>
      <c r="P493" s="54"/>
      <c r="Q493" s="55"/>
      <c r="R493" s="55"/>
      <c r="S493" s="55"/>
      <c r="T493" s="55"/>
      <c r="U493" s="49" t="str">
        <f t="shared" si="39"/>
        <v/>
      </c>
      <c r="V493" s="54"/>
      <c r="W493" s="55"/>
      <c r="X493" s="55"/>
      <c r="Y493" s="55"/>
      <c r="Z493" s="56"/>
      <c r="AA493" s="50"/>
    </row>
    <row r="494" spans="1:27" ht="20.25" customHeight="1">
      <c r="A494" s="57"/>
      <c r="B494" s="58"/>
      <c r="C494" s="58"/>
      <c r="D494" s="59"/>
      <c r="E494" s="60"/>
      <c r="F494" s="61">
        <f t="shared" si="35"/>
        <v>0</v>
      </c>
      <c r="G494" s="61">
        <f t="shared" si="36"/>
        <v>0</v>
      </c>
      <c r="H494" s="81"/>
      <c r="I494" s="78"/>
      <c r="J494" s="63">
        <f t="shared" si="37"/>
        <v>0</v>
      </c>
      <c r="K494" s="63">
        <f t="shared" si="38"/>
        <v>0</v>
      </c>
      <c r="L494" s="64">
        <f>D494</f>
        <v>0</v>
      </c>
      <c r="M494" s="65">
        <f>E494</f>
        <v>0</v>
      </c>
      <c r="N494" s="66">
        <f>ROUNDDOWN(IF(COUNT(O494:U494)=0,0,MIN(O494:U494)),0)</f>
        <v>0</v>
      </c>
      <c r="O494" s="67"/>
      <c r="P494" s="66"/>
      <c r="Q494" s="67"/>
      <c r="R494" s="67"/>
      <c r="S494" s="67"/>
      <c r="T494" s="67"/>
      <c r="U494" s="61" t="str">
        <f t="shared" si="39"/>
        <v/>
      </c>
      <c r="V494" s="66"/>
      <c r="W494" s="67"/>
      <c r="X494" s="67"/>
      <c r="Y494" s="67"/>
      <c r="Z494" s="68"/>
      <c r="AA494" s="62"/>
    </row>
    <row r="495" spans="1:27" ht="20.25" customHeight="1">
      <c r="A495" s="46"/>
      <c r="B495" s="47"/>
      <c r="C495" s="47"/>
      <c r="D495" s="79"/>
      <c r="E495" s="48"/>
      <c r="F495" s="49">
        <f t="shared" si="35"/>
        <v>0</v>
      </c>
      <c r="G495" s="49">
        <f t="shared" si="36"/>
        <v>0</v>
      </c>
      <c r="H495" s="80"/>
      <c r="I495" s="78">
        <f>TRUNC(F496*D495)</f>
        <v>0</v>
      </c>
      <c r="J495" s="51">
        <f t="shared" si="37"/>
        <v>0</v>
      </c>
      <c r="K495" s="51">
        <f t="shared" si="38"/>
        <v>0</v>
      </c>
      <c r="L495" s="52"/>
      <c r="M495" s="53"/>
      <c r="N495" s="54"/>
      <c r="O495" s="55"/>
      <c r="P495" s="54"/>
      <c r="Q495" s="55"/>
      <c r="R495" s="55"/>
      <c r="S495" s="55"/>
      <c r="T495" s="55"/>
      <c r="U495" s="49" t="str">
        <f t="shared" si="39"/>
        <v/>
      </c>
      <c r="V495" s="54"/>
      <c r="W495" s="55"/>
      <c r="X495" s="55"/>
      <c r="Y495" s="55"/>
      <c r="Z495" s="56"/>
      <c r="AA495" s="50"/>
    </row>
    <row r="496" spans="1:27" ht="20.25" customHeight="1">
      <c r="A496" s="57"/>
      <c r="B496" s="58"/>
      <c r="C496" s="58"/>
      <c r="D496" s="59"/>
      <c r="E496" s="60"/>
      <c r="F496" s="61">
        <f t="shared" si="35"/>
        <v>0</v>
      </c>
      <c r="G496" s="61">
        <f t="shared" si="36"/>
        <v>0</v>
      </c>
      <c r="H496" s="81"/>
      <c r="I496" s="78"/>
      <c r="J496" s="63">
        <f t="shared" si="37"/>
        <v>0</v>
      </c>
      <c r="K496" s="63">
        <f t="shared" si="38"/>
        <v>0</v>
      </c>
      <c r="L496" s="64">
        <f>D496</f>
        <v>0</v>
      </c>
      <c r="M496" s="65">
        <f>E496</f>
        <v>0</v>
      </c>
      <c r="N496" s="66">
        <f>ROUNDDOWN(IF(COUNT(O496:U496)=0,0,MIN(O496:U496)),0)</f>
        <v>0</v>
      </c>
      <c r="O496" s="67"/>
      <c r="P496" s="66"/>
      <c r="Q496" s="67"/>
      <c r="R496" s="67"/>
      <c r="S496" s="67"/>
      <c r="T496" s="67"/>
      <c r="U496" s="61" t="str">
        <f t="shared" si="39"/>
        <v/>
      </c>
      <c r="V496" s="66"/>
      <c r="W496" s="67"/>
      <c r="X496" s="67"/>
      <c r="Y496" s="67"/>
      <c r="Z496" s="68"/>
      <c r="AA496" s="62"/>
    </row>
    <row r="497" spans="1:27" ht="20.25" customHeight="1">
      <c r="A497" s="46"/>
      <c r="B497" s="47"/>
      <c r="C497" s="47"/>
      <c r="D497" s="79"/>
      <c r="E497" s="48"/>
      <c r="F497" s="49">
        <f t="shared" si="35"/>
        <v>0</v>
      </c>
      <c r="G497" s="49">
        <f t="shared" si="36"/>
        <v>0</v>
      </c>
      <c r="H497" s="80"/>
      <c r="I497" s="78">
        <f>TRUNC(F498*D497)</f>
        <v>0</v>
      </c>
      <c r="J497" s="51">
        <f t="shared" si="37"/>
        <v>0</v>
      </c>
      <c r="K497" s="51">
        <f t="shared" si="38"/>
        <v>0</v>
      </c>
      <c r="L497" s="52"/>
      <c r="M497" s="53"/>
      <c r="N497" s="54"/>
      <c r="O497" s="55"/>
      <c r="P497" s="54"/>
      <c r="Q497" s="55"/>
      <c r="R497" s="55"/>
      <c r="S497" s="55"/>
      <c r="T497" s="55"/>
      <c r="U497" s="49" t="str">
        <f t="shared" si="39"/>
        <v/>
      </c>
      <c r="V497" s="54"/>
      <c r="W497" s="55"/>
      <c r="X497" s="55"/>
      <c r="Y497" s="55"/>
      <c r="Z497" s="56"/>
      <c r="AA497" s="50"/>
    </row>
    <row r="498" spans="1:27" ht="20.25" customHeight="1">
      <c r="A498" s="57"/>
      <c r="B498" s="58"/>
      <c r="C498" s="58"/>
      <c r="D498" s="59"/>
      <c r="E498" s="60"/>
      <c r="F498" s="61">
        <f t="shared" si="35"/>
        <v>0</v>
      </c>
      <c r="G498" s="61">
        <f t="shared" si="36"/>
        <v>0</v>
      </c>
      <c r="H498" s="81"/>
      <c r="I498" s="78"/>
      <c r="J498" s="63">
        <f t="shared" si="37"/>
        <v>0</v>
      </c>
      <c r="K498" s="63">
        <f t="shared" si="38"/>
        <v>0</v>
      </c>
      <c r="L498" s="64">
        <f>D498</f>
        <v>0</v>
      </c>
      <c r="M498" s="65">
        <f>E498</f>
        <v>0</v>
      </c>
      <c r="N498" s="66">
        <f>ROUNDDOWN(IF(COUNT(O498:U498)=0,0,MIN(O498:U498)),0)</f>
        <v>0</v>
      </c>
      <c r="O498" s="67"/>
      <c r="P498" s="66"/>
      <c r="Q498" s="67"/>
      <c r="R498" s="67"/>
      <c r="S498" s="67"/>
      <c r="T498" s="67"/>
      <c r="U498" s="61" t="str">
        <f t="shared" si="39"/>
        <v/>
      </c>
      <c r="V498" s="66"/>
      <c r="W498" s="67"/>
      <c r="X498" s="67"/>
      <c r="Y498" s="67"/>
      <c r="Z498" s="68"/>
      <c r="AA498" s="62"/>
    </row>
    <row r="499" spans="1:27" ht="20.25" customHeight="1">
      <c r="A499" s="46"/>
      <c r="B499" s="47"/>
      <c r="C499" s="47"/>
      <c r="D499" s="79"/>
      <c r="E499" s="48"/>
      <c r="F499" s="49">
        <f t="shared" si="35"/>
        <v>0</v>
      </c>
      <c r="G499" s="49">
        <f t="shared" si="36"/>
        <v>0</v>
      </c>
      <c r="H499" s="80"/>
      <c r="I499" s="78">
        <f>TRUNC(F500*D499)</f>
        <v>0</v>
      </c>
      <c r="J499" s="51">
        <f t="shared" si="37"/>
        <v>0</v>
      </c>
      <c r="K499" s="51">
        <f t="shared" si="38"/>
        <v>0</v>
      </c>
      <c r="L499" s="52"/>
      <c r="M499" s="53"/>
      <c r="N499" s="54"/>
      <c r="O499" s="55"/>
      <c r="P499" s="54"/>
      <c r="Q499" s="55"/>
      <c r="R499" s="55"/>
      <c r="S499" s="55"/>
      <c r="T499" s="55"/>
      <c r="U499" s="49" t="str">
        <f t="shared" si="39"/>
        <v/>
      </c>
      <c r="V499" s="54"/>
      <c r="W499" s="55"/>
      <c r="X499" s="55"/>
      <c r="Y499" s="55"/>
      <c r="Z499" s="56"/>
      <c r="AA499" s="50"/>
    </row>
    <row r="500" spans="1:27" ht="20.25" customHeight="1">
      <c r="A500" s="57"/>
      <c r="B500" s="58"/>
      <c r="C500" s="58"/>
      <c r="D500" s="59"/>
      <c r="E500" s="60"/>
      <c r="F500" s="61">
        <f t="shared" si="35"/>
        <v>0</v>
      </c>
      <c r="G500" s="61">
        <f t="shared" si="36"/>
        <v>0</v>
      </c>
      <c r="H500" s="81"/>
      <c r="I500" s="78"/>
      <c r="J500" s="63">
        <f t="shared" si="37"/>
        <v>0</v>
      </c>
      <c r="K500" s="63">
        <f t="shared" si="38"/>
        <v>0</v>
      </c>
      <c r="L500" s="64">
        <f>D500</f>
        <v>0</v>
      </c>
      <c r="M500" s="65">
        <f>E500</f>
        <v>0</v>
      </c>
      <c r="N500" s="66">
        <f>ROUNDDOWN(IF(COUNT(O500:U500)=0,0,MIN(O500:U500)),0)</f>
        <v>0</v>
      </c>
      <c r="O500" s="67"/>
      <c r="P500" s="66"/>
      <c r="Q500" s="67"/>
      <c r="R500" s="67"/>
      <c r="S500" s="67"/>
      <c r="T500" s="67"/>
      <c r="U500" s="61" t="str">
        <f t="shared" si="39"/>
        <v/>
      </c>
      <c r="V500" s="66"/>
      <c r="W500" s="67"/>
      <c r="X500" s="67"/>
      <c r="Y500" s="67"/>
      <c r="Z500" s="68"/>
      <c r="AA500" s="62"/>
    </row>
    <row r="501" spans="1:27" ht="20.25" customHeight="1">
      <c r="A501" s="46"/>
      <c r="B501" s="47"/>
      <c r="C501" s="47"/>
      <c r="D501" s="79"/>
      <c r="E501" s="48"/>
      <c r="F501" s="49">
        <f t="shared" si="35"/>
        <v>0</v>
      </c>
      <c r="G501" s="49">
        <f t="shared" si="36"/>
        <v>0</v>
      </c>
      <c r="H501" s="80"/>
      <c r="I501" s="78">
        <f>TRUNC(F502*D501)</f>
        <v>0</v>
      </c>
      <c r="J501" s="51">
        <f t="shared" si="37"/>
        <v>0</v>
      </c>
      <c r="K501" s="51">
        <f t="shared" si="38"/>
        <v>0</v>
      </c>
      <c r="L501" s="52"/>
      <c r="M501" s="53"/>
      <c r="N501" s="54"/>
      <c r="O501" s="55"/>
      <c r="P501" s="54"/>
      <c r="Q501" s="55"/>
      <c r="R501" s="55"/>
      <c r="S501" s="55"/>
      <c r="T501" s="55"/>
      <c r="U501" s="49" t="str">
        <f t="shared" si="39"/>
        <v/>
      </c>
      <c r="V501" s="54"/>
      <c r="W501" s="55"/>
      <c r="X501" s="55"/>
      <c r="Y501" s="55"/>
      <c r="Z501" s="56"/>
      <c r="AA501" s="50"/>
    </row>
    <row r="502" spans="1:27" ht="20.25" customHeight="1">
      <c r="A502" s="57"/>
      <c r="B502" s="58"/>
      <c r="C502" s="58"/>
      <c r="D502" s="59"/>
      <c r="E502" s="60"/>
      <c r="F502" s="61">
        <f t="shared" si="35"/>
        <v>0</v>
      </c>
      <c r="G502" s="61">
        <f t="shared" si="36"/>
        <v>0</v>
      </c>
      <c r="H502" s="81"/>
      <c r="I502" s="78"/>
      <c r="J502" s="63">
        <f t="shared" si="37"/>
        <v>0</v>
      </c>
      <c r="K502" s="63">
        <f t="shared" si="38"/>
        <v>0</v>
      </c>
      <c r="L502" s="64">
        <f>D502</f>
        <v>0</v>
      </c>
      <c r="M502" s="65">
        <f>E502</f>
        <v>0</v>
      </c>
      <c r="N502" s="66">
        <f>ROUNDDOWN(IF(COUNT(O502:U502)=0,0,MIN(O502:U502)),0)</f>
        <v>0</v>
      </c>
      <c r="O502" s="67"/>
      <c r="P502" s="66"/>
      <c r="Q502" s="67"/>
      <c r="R502" s="67"/>
      <c r="S502" s="67"/>
      <c r="T502" s="67"/>
      <c r="U502" s="61" t="str">
        <f t="shared" si="39"/>
        <v/>
      </c>
      <c r="V502" s="66"/>
      <c r="W502" s="67"/>
      <c r="X502" s="67"/>
      <c r="Y502" s="67"/>
      <c r="Z502" s="68"/>
      <c r="AA502" s="62"/>
    </row>
    <row r="503" spans="1:27" ht="20.25" customHeight="1">
      <c r="A503" s="46"/>
      <c r="B503" s="47"/>
      <c r="C503" s="47"/>
      <c r="D503" s="79"/>
      <c r="E503" s="48"/>
      <c r="F503" s="49">
        <f t="shared" si="35"/>
        <v>0</v>
      </c>
      <c r="G503" s="49">
        <f t="shared" si="36"/>
        <v>0</v>
      </c>
      <c r="H503" s="80"/>
      <c r="I503" s="78">
        <f>TRUNC(F504*D503)</f>
        <v>0</v>
      </c>
      <c r="J503" s="51">
        <f t="shared" si="37"/>
        <v>0</v>
      </c>
      <c r="K503" s="51">
        <f t="shared" si="38"/>
        <v>0</v>
      </c>
      <c r="L503" s="52"/>
      <c r="M503" s="53"/>
      <c r="N503" s="54"/>
      <c r="O503" s="55"/>
      <c r="P503" s="54"/>
      <c r="Q503" s="55"/>
      <c r="R503" s="55"/>
      <c r="S503" s="55"/>
      <c r="T503" s="55"/>
      <c r="U503" s="49" t="str">
        <f t="shared" si="39"/>
        <v/>
      </c>
      <c r="V503" s="54"/>
      <c r="W503" s="55"/>
      <c r="X503" s="55"/>
      <c r="Y503" s="55"/>
      <c r="Z503" s="56"/>
      <c r="AA503" s="50"/>
    </row>
    <row r="504" spans="1:27" ht="20.25" customHeight="1">
      <c r="A504" s="57"/>
      <c r="B504" s="58"/>
      <c r="C504" s="58"/>
      <c r="D504" s="59"/>
      <c r="E504" s="60"/>
      <c r="F504" s="61">
        <f t="shared" si="35"/>
        <v>0</v>
      </c>
      <c r="G504" s="61">
        <f t="shared" si="36"/>
        <v>0</v>
      </c>
      <c r="H504" s="81"/>
      <c r="I504" s="78"/>
      <c r="J504" s="63">
        <f t="shared" si="37"/>
        <v>0</v>
      </c>
      <c r="K504" s="63">
        <f t="shared" si="38"/>
        <v>0</v>
      </c>
      <c r="L504" s="64">
        <f>D504</f>
        <v>0</v>
      </c>
      <c r="M504" s="65">
        <f>E504</f>
        <v>0</v>
      </c>
      <c r="N504" s="66">
        <f>ROUNDDOWN(IF(COUNT(O504:U504)=0,0,MIN(O504:U504)),0)</f>
        <v>0</v>
      </c>
      <c r="O504" s="67"/>
      <c r="P504" s="66"/>
      <c r="Q504" s="67"/>
      <c r="R504" s="67"/>
      <c r="S504" s="67"/>
      <c r="T504" s="67"/>
      <c r="U504" s="61" t="str">
        <f t="shared" si="39"/>
        <v/>
      </c>
      <c r="V504" s="66"/>
      <c r="W504" s="67"/>
      <c r="X504" s="67"/>
      <c r="Y504" s="67"/>
      <c r="Z504" s="68"/>
      <c r="AA504" s="62"/>
    </row>
    <row r="505" spans="1:27" ht="20.25" customHeight="1">
      <c r="A505" s="46"/>
      <c r="B505" s="47"/>
      <c r="C505" s="47"/>
      <c r="D505" s="79"/>
      <c r="E505" s="48"/>
      <c r="F505" s="49">
        <f t="shared" si="35"/>
        <v>0</v>
      </c>
      <c r="G505" s="49">
        <f t="shared" si="36"/>
        <v>0</v>
      </c>
      <c r="H505" s="80"/>
      <c r="I505" s="78">
        <f>TRUNC(F506*D505)</f>
        <v>0</v>
      </c>
      <c r="J505" s="51">
        <f t="shared" si="37"/>
        <v>0</v>
      </c>
      <c r="K505" s="51">
        <f t="shared" si="38"/>
        <v>0</v>
      </c>
      <c r="L505" s="52"/>
      <c r="M505" s="53"/>
      <c r="N505" s="54"/>
      <c r="O505" s="55"/>
      <c r="P505" s="54"/>
      <c r="Q505" s="55"/>
      <c r="R505" s="55"/>
      <c r="S505" s="55"/>
      <c r="T505" s="55"/>
      <c r="U505" s="49" t="str">
        <f t="shared" si="39"/>
        <v/>
      </c>
      <c r="V505" s="54"/>
      <c r="W505" s="55"/>
      <c r="X505" s="55"/>
      <c r="Y505" s="55"/>
      <c r="Z505" s="56"/>
      <c r="AA505" s="50"/>
    </row>
    <row r="506" spans="1:27" ht="20.25" customHeight="1">
      <c r="A506" s="57"/>
      <c r="B506" s="58"/>
      <c r="C506" s="58"/>
      <c r="D506" s="59"/>
      <c r="E506" s="60"/>
      <c r="F506" s="61">
        <f t="shared" si="35"/>
        <v>0</v>
      </c>
      <c r="G506" s="61">
        <f t="shared" si="36"/>
        <v>0</v>
      </c>
      <c r="H506" s="81"/>
      <c r="I506" s="78"/>
      <c r="J506" s="63">
        <f t="shared" si="37"/>
        <v>0</v>
      </c>
      <c r="K506" s="63">
        <f t="shared" si="38"/>
        <v>0</v>
      </c>
      <c r="L506" s="64">
        <f>D506</f>
        <v>0</v>
      </c>
      <c r="M506" s="65">
        <f>E506</f>
        <v>0</v>
      </c>
      <c r="N506" s="66">
        <f>ROUNDDOWN(IF(COUNT(O506:U506)=0,0,MIN(O506:U506)),0)</f>
        <v>0</v>
      </c>
      <c r="O506" s="67"/>
      <c r="P506" s="66"/>
      <c r="Q506" s="67"/>
      <c r="R506" s="67"/>
      <c r="S506" s="67"/>
      <c r="T506" s="67"/>
      <c r="U506" s="61" t="str">
        <f t="shared" si="39"/>
        <v/>
      </c>
      <c r="V506" s="66"/>
      <c r="W506" s="67"/>
      <c r="X506" s="67"/>
      <c r="Y506" s="67"/>
      <c r="Z506" s="68"/>
      <c r="AA506" s="62"/>
    </row>
    <row r="507" spans="1:27" ht="20.25" customHeight="1">
      <c r="A507" s="46"/>
      <c r="B507" s="47"/>
      <c r="C507" s="47"/>
      <c r="D507" s="79"/>
      <c r="E507" s="48"/>
      <c r="F507" s="49">
        <f t="shared" si="35"/>
        <v>0</v>
      </c>
      <c r="G507" s="49">
        <f t="shared" si="36"/>
        <v>0</v>
      </c>
      <c r="H507" s="80"/>
      <c r="I507" s="78">
        <f>TRUNC(F508*D507)</f>
        <v>0</v>
      </c>
      <c r="J507" s="51">
        <f t="shared" si="37"/>
        <v>0</v>
      </c>
      <c r="K507" s="51">
        <f t="shared" si="38"/>
        <v>0</v>
      </c>
      <c r="L507" s="52"/>
      <c r="M507" s="53"/>
      <c r="N507" s="54"/>
      <c r="O507" s="55"/>
      <c r="P507" s="54"/>
      <c r="Q507" s="55"/>
      <c r="R507" s="55"/>
      <c r="S507" s="55"/>
      <c r="T507" s="55"/>
      <c r="U507" s="49" t="str">
        <f t="shared" si="39"/>
        <v/>
      </c>
      <c r="V507" s="54"/>
      <c r="W507" s="55"/>
      <c r="X507" s="55"/>
      <c r="Y507" s="55"/>
      <c r="Z507" s="56"/>
      <c r="AA507" s="50"/>
    </row>
    <row r="508" spans="1:27" ht="20.25" customHeight="1">
      <c r="A508" s="57"/>
      <c r="B508" s="58"/>
      <c r="C508" s="58"/>
      <c r="D508" s="59"/>
      <c r="E508" s="60"/>
      <c r="F508" s="61">
        <f t="shared" si="35"/>
        <v>0</v>
      </c>
      <c r="G508" s="61">
        <f t="shared" si="36"/>
        <v>0</v>
      </c>
      <c r="H508" s="81"/>
      <c r="I508" s="78"/>
      <c r="J508" s="63">
        <f t="shared" si="37"/>
        <v>0</v>
      </c>
      <c r="K508" s="63">
        <f t="shared" si="38"/>
        <v>0</v>
      </c>
      <c r="L508" s="64">
        <f>D508</f>
        <v>0</v>
      </c>
      <c r="M508" s="65">
        <f>E508</f>
        <v>0</v>
      </c>
      <c r="N508" s="66">
        <f>ROUNDDOWN(IF(COUNT(O508:U508)=0,0,MIN(O508:U508)),0)</f>
        <v>0</v>
      </c>
      <c r="O508" s="67"/>
      <c r="P508" s="66"/>
      <c r="Q508" s="67"/>
      <c r="R508" s="67"/>
      <c r="S508" s="67"/>
      <c r="T508" s="67"/>
      <c r="U508" s="61" t="str">
        <f t="shared" si="39"/>
        <v/>
      </c>
      <c r="V508" s="66"/>
      <c r="W508" s="67"/>
      <c r="X508" s="67"/>
      <c r="Y508" s="67"/>
      <c r="Z508" s="68"/>
      <c r="AA508" s="62"/>
    </row>
    <row r="509" spans="1:27" ht="20.25" customHeight="1">
      <c r="A509" s="46"/>
      <c r="B509" s="47"/>
      <c r="C509" s="47"/>
      <c r="D509" s="79"/>
      <c r="E509" s="48"/>
      <c r="F509" s="49">
        <f t="shared" si="35"/>
        <v>0</v>
      </c>
      <c r="G509" s="49">
        <f t="shared" si="36"/>
        <v>0</v>
      </c>
      <c r="H509" s="80"/>
      <c r="I509" s="78">
        <f>TRUNC(F510*D509)</f>
        <v>0</v>
      </c>
      <c r="J509" s="51">
        <f t="shared" si="37"/>
        <v>0</v>
      </c>
      <c r="K509" s="51">
        <f t="shared" si="38"/>
        <v>0</v>
      </c>
      <c r="L509" s="52"/>
      <c r="M509" s="53"/>
      <c r="N509" s="54"/>
      <c r="O509" s="55"/>
      <c r="P509" s="54"/>
      <c r="Q509" s="55"/>
      <c r="R509" s="55"/>
      <c r="S509" s="55"/>
      <c r="T509" s="55"/>
      <c r="U509" s="49" t="str">
        <f t="shared" si="39"/>
        <v/>
      </c>
      <c r="V509" s="54"/>
      <c r="W509" s="55"/>
      <c r="X509" s="55"/>
      <c r="Y509" s="55"/>
      <c r="Z509" s="56"/>
      <c r="AA509" s="50"/>
    </row>
    <row r="510" spans="1:27" ht="20.25" customHeight="1">
      <c r="A510" s="57"/>
      <c r="B510" s="58"/>
      <c r="C510" s="58"/>
      <c r="D510" s="59"/>
      <c r="E510" s="60"/>
      <c r="F510" s="61">
        <f t="shared" si="35"/>
        <v>0</v>
      </c>
      <c r="G510" s="61">
        <f t="shared" si="36"/>
        <v>0</v>
      </c>
      <c r="H510" s="81"/>
      <c r="I510" s="78"/>
      <c r="J510" s="63">
        <f t="shared" si="37"/>
        <v>0</v>
      </c>
      <c r="K510" s="63">
        <f t="shared" si="38"/>
        <v>0</v>
      </c>
      <c r="L510" s="64">
        <f>D510</f>
        <v>0</v>
      </c>
      <c r="M510" s="65">
        <f>E510</f>
        <v>0</v>
      </c>
      <c r="N510" s="66">
        <f>ROUNDDOWN(IF(COUNT(O510:U510)=0,0,MIN(O510:U510)),0)</f>
        <v>0</v>
      </c>
      <c r="O510" s="67"/>
      <c r="P510" s="66"/>
      <c r="Q510" s="67"/>
      <c r="R510" s="67"/>
      <c r="S510" s="67"/>
      <c r="T510" s="67"/>
      <c r="U510" s="61" t="str">
        <f t="shared" si="39"/>
        <v/>
      </c>
      <c r="V510" s="66"/>
      <c r="W510" s="67"/>
      <c r="X510" s="67"/>
      <c r="Y510" s="67"/>
      <c r="Z510" s="68"/>
      <c r="AA510" s="62"/>
    </row>
    <row r="511" spans="1:27" ht="20.25" customHeight="1">
      <c r="A511" s="46"/>
      <c r="B511" s="47"/>
      <c r="C511" s="47"/>
      <c r="D511" s="79"/>
      <c r="E511" s="48"/>
      <c r="F511" s="49">
        <f t="shared" si="35"/>
        <v>0</v>
      </c>
      <c r="G511" s="49">
        <f t="shared" si="36"/>
        <v>0</v>
      </c>
      <c r="H511" s="80"/>
      <c r="I511" s="78">
        <f>TRUNC(F512*D511)</f>
        <v>0</v>
      </c>
      <c r="J511" s="51">
        <f t="shared" si="37"/>
        <v>0</v>
      </c>
      <c r="K511" s="51">
        <f t="shared" si="38"/>
        <v>0</v>
      </c>
      <c r="L511" s="52"/>
      <c r="M511" s="53"/>
      <c r="N511" s="54"/>
      <c r="O511" s="55"/>
      <c r="P511" s="54"/>
      <c r="Q511" s="55"/>
      <c r="R511" s="55"/>
      <c r="S511" s="55"/>
      <c r="T511" s="55"/>
      <c r="U511" s="49" t="str">
        <f t="shared" si="39"/>
        <v/>
      </c>
      <c r="V511" s="54"/>
      <c r="W511" s="55"/>
      <c r="X511" s="55"/>
      <c r="Y511" s="55"/>
      <c r="Z511" s="56"/>
      <c r="AA511" s="50"/>
    </row>
    <row r="512" spans="1:27" ht="20.25" customHeight="1">
      <c r="A512" s="57"/>
      <c r="B512" s="58"/>
      <c r="C512" s="58"/>
      <c r="D512" s="59"/>
      <c r="E512" s="60"/>
      <c r="F512" s="61">
        <f t="shared" si="35"/>
        <v>0</v>
      </c>
      <c r="G512" s="61">
        <f t="shared" si="36"/>
        <v>0</v>
      </c>
      <c r="H512" s="81"/>
      <c r="I512" s="78"/>
      <c r="J512" s="63">
        <f t="shared" si="37"/>
        <v>0</v>
      </c>
      <c r="K512" s="63">
        <f t="shared" si="38"/>
        <v>0</v>
      </c>
      <c r="L512" s="64">
        <f>D512</f>
        <v>0</v>
      </c>
      <c r="M512" s="65">
        <f>E512</f>
        <v>0</v>
      </c>
      <c r="N512" s="66">
        <f>ROUNDDOWN(IF(COUNT(O512:U512)=0,0,MIN(O512:U512)),0)</f>
        <v>0</v>
      </c>
      <c r="O512" s="67"/>
      <c r="P512" s="66"/>
      <c r="Q512" s="67"/>
      <c r="R512" s="67"/>
      <c r="S512" s="67"/>
      <c r="T512" s="67"/>
      <c r="U512" s="61" t="str">
        <f t="shared" si="39"/>
        <v/>
      </c>
      <c r="V512" s="66"/>
      <c r="W512" s="67"/>
      <c r="X512" s="67"/>
      <c r="Y512" s="67"/>
      <c r="Z512" s="68"/>
      <c r="AA512" s="62"/>
    </row>
    <row r="513" spans="1:27" ht="20.25" customHeight="1">
      <c r="A513" s="46"/>
      <c r="B513" s="47"/>
      <c r="C513" s="47"/>
      <c r="D513" s="79"/>
      <c r="E513" s="48"/>
      <c r="F513" s="49">
        <f t="shared" si="35"/>
        <v>0</v>
      </c>
      <c r="G513" s="49">
        <f t="shared" si="36"/>
        <v>0</v>
      </c>
      <c r="H513" s="80"/>
      <c r="I513" s="78">
        <f>TRUNC(F514*D513)</f>
        <v>0</v>
      </c>
      <c r="J513" s="51">
        <f t="shared" si="37"/>
        <v>0</v>
      </c>
      <c r="K513" s="51">
        <f t="shared" si="38"/>
        <v>0</v>
      </c>
      <c r="L513" s="52"/>
      <c r="M513" s="53"/>
      <c r="N513" s="54"/>
      <c r="O513" s="55"/>
      <c r="P513" s="54"/>
      <c r="Q513" s="55"/>
      <c r="R513" s="55"/>
      <c r="S513" s="55"/>
      <c r="T513" s="55"/>
      <c r="U513" s="49" t="str">
        <f t="shared" si="39"/>
        <v/>
      </c>
      <c r="V513" s="54"/>
      <c r="W513" s="55"/>
      <c r="X513" s="55"/>
      <c r="Y513" s="55"/>
      <c r="Z513" s="56"/>
      <c r="AA513" s="50"/>
    </row>
    <row r="514" spans="1:27" ht="20.25" customHeight="1">
      <c r="A514" s="57"/>
      <c r="B514" s="58"/>
      <c r="C514" s="58"/>
      <c r="D514" s="59"/>
      <c r="E514" s="60"/>
      <c r="F514" s="61">
        <f t="shared" si="35"/>
        <v>0</v>
      </c>
      <c r="G514" s="61">
        <f t="shared" si="36"/>
        <v>0</v>
      </c>
      <c r="H514" s="81"/>
      <c r="I514" s="78"/>
      <c r="J514" s="63">
        <f t="shared" si="37"/>
        <v>0</v>
      </c>
      <c r="K514" s="63">
        <f t="shared" si="38"/>
        <v>0</v>
      </c>
      <c r="L514" s="64">
        <f>D514</f>
        <v>0</v>
      </c>
      <c r="M514" s="65">
        <f>E514</f>
        <v>0</v>
      </c>
      <c r="N514" s="66">
        <f>ROUNDDOWN(IF(COUNT(O514:U514)=0,0,MIN(O514:U514)),0)</f>
        <v>0</v>
      </c>
      <c r="O514" s="67"/>
      <c r="P514" s="66"/>
      <c r="Q514" s="67"/>
      <c r="R514" s="67"/>
      <c r="S514" s="67"/>
      <c r="T514" s="67"/>
      <c r="U514" s="61" t="str">
        <f t="shared" si="39"/>
        <v/>
      </c>
      <c r="V514" s="66"/>
      <c r="W514" s="67"/>
      <c r="X514" s="67"/>
      <c r="Y514" s="67"/>
      <c r="Z514" s="68"/>
      <c r="AA514" s="62"/>
    </row>
    <row r="515" spans="1:27" ht="20.25" customHeight="1">
      <c r="A515" s="46"/>
      <c r="B515" s="47"/>
      <c r="C515" s="47"/>
      <c r="D515" s="79"/>
      <c r="E515" s="48"/>
      <c r="F515" s="49">
        <f t="shared" ref="F515:F578" si="40">(N515)</f>
        <v>0</v>
      </c>
      <c r="G515" s="49">
        <f t="shared" ref="G515:G578" si="41">TRUNC(F515*D515)</f>
        <v>0</v>
      </c>
      <c r="H515" s="80"/>
      <c r="I515" s="78">
        <f>TRUNC(F516*D515)</f>
        <v>0</v>
      </c>
      <c r="J515" s="51">
        <f t="shared" ref="J515:J578" si="42">(B515)</f>
        <v>0</v>
      </c>
      <c r="K515" s="51">
        <f t="shared" ref="K515:K578" si="43">(C515)</f>
        <v>0</v>
      </c>
      <c r="L515" s="52"/>
      <c r="M515" s="53"/>
      <c r="N515" s="54"/>
      <c r="O515" s="55"/>
      <c r="P515" s="54"/>
      <c r="Q515" s="55"/>
      <c r="R515" s="55"/>
      <c r="S515" s="55"/>
      <c r="T515" s="55"/>
      <c r="U515" s="49" t="str">
        <f t="shared" ref="U515:U578" si="44">IF(COUNT(V515:Y515)=0,"",MIN(V515:Y515)*Z515)</f>
        <v/>
      </c>
      <c r="V515" s="54"/>
      <c r="W515" s="55"/>
      <c r="X515" s="55"/>
      <c r="Y515" s="55"/>
      <c r="Z515" s="56"/>
      <c r="AA515" s="50"/>
    </row>
    <row r="516" spans="1:27" ht="20.25" customHeight="1">
      <c r="A516" s="57"/>
      <c r="B516" s="58"/>
      <c r="C516" s="58"/>
      <c r="D516" s="59"/>
      <c r="E516" s="60"/>
      <c r="F516" s="61">
        <f t="shared" si="40"/>
        <v>0</v>
      </c>
      <c r="G516" s="61">
        <f t="shared" si="41"/>
        <v>0</v>
      </c>
      <c r="H516" s="81"/>
      <c r="I516" s="78"/>
      <c r="J516" s="63">
        <f t="shared" si="42"/>
        <v>0</v>
      </c>
      <c r="K516" s="63">
        <f t="shared" si="43"/>
        <v>0</v>
      </c>
      <c r="L516" s="64">
        <f>D516</f>
        <v>0</v>
      </c>
      <c r="M516" s="65">
        <f>E516</f>
        <v>0</v>
      </c>
      <c r="N516" s="66">
        <f>ROUNDDOWN(IF(COUNT(O516:U516)=0,0,MIN(O516:U516)),0)</f>
        <v>0</v>
      </c>
      <c r="O516" s="67"/>
      <c r="P516" s="66"/>
      <c r="Q516" s="67"/>
      <c r="R516" s="67"/>
      <c r="S516" s="67"/>
      <c r="T516" s="67"/>
      <c r="U516" s="61" t="str">
        <f t="shared" si="44"/>
        <v/>
      </c>
      <c r="V516" s="66"/>
      <c r="W516" s="67"/>
      <c r="X516" s="67"/>
      <c r="Y516" s="67"/>
      <c r="Z516" s="68"/>
      <c r="AA516" s="62"/>
    </row>
    <row r="517" spans="1:27" ht="20.25" customHeight="1">
      <c r="A517" s="46"/>
      <c r="B517" s="47"/>
      <c r="C517" s="47"/>
      <c r="D517" s="79"/>
      <c r="E517" s="48"/>
      <c r="F517" s="49">
        <f t="shared" si="40"/>
        <v>0</v>
      </c>
      <c r="G517" s="49">
        <f t="shared" si="41"/>
        <v>0</v>
      </c>
      <c r="H517" s="80"/>
      <c r="I517" s="78">
        <f>TRUNC(F518*D517)</f>
        <v>0</v>
      </c>
      <c r="J517" s="51">
        <f t="shared" si="42"/>
        <v>0</v>
      </c>
      <c r="K517" s="51">
        <f t="shared" si="43"/>
        <v>0</v>
      </c>
      <c r="L517" s="52"/>
      <c r="M517" s="53"/>
      <c r="N517" s="54"/>
      <c r="O517" s="55"/>
      <c r="P517" s="54"/>
      <c r="Q517" s="55"/>
      <c r="R517" s="55"/>
      <c r="S517" s="55"/>
      <c r="T517" s="55"/>
      <c r="U517" s="49" t="str">
        <f t="shared" si="44"/>
        <v/>
      </c>
      <c r="V517" s="54"/>
      <c r="W517" s="55"/>
      <c r="X517" s="55"/>
      <c r="Y517" s="55"/>
      <c r="Z517" s="56"/>
      <c r="AA517" s="50"/>
    </row>
    <row r="518" spans="1:27" ht="20.25" customHeight="1">
      <c r="A518" s="57"/>
      <c r="B518" s="58"/>
      <c r="C518" s="58"/>
      <c r="D518" s="59"/>
      <c r="E518" s="60"/>
      <c r="F518" s="61">
        <f t="shared" si="40"/>
        <v>0</v>
      </c>
      <c r="G518" s="61">
        <f t="shared" si="41"/>
        <v>0</v>
      </c>
      <c r="H518" s="81"/>
      <c r="I518" s="78"/>
      <c r="J518" s="63">
        <f t="shared" si="42"/>
        <v>0</v>
      </c>
      <c r="K518" s="63">
        <f t="shared" si="43"/>
        <v>0</v>
      </c>
      <c r="L518" s="64">
        <f>D518</f>
        <v>0</v>
      </c>
      <c r="M518" s="65">
        <f>E518</f>
        <v>0</v>
      </c>
      <c r="N518" s="66">
        <f>ROUNDDOWN(IF(COUNT(O518:U518)=0,0,MIN(O518:U518)),0)</f>
        <v>0</v>
      </c>
      <c r="O518" s="67"/>
      <c r="P518" s="66"/>
      <c r="Q518" s="67"/>
      <c r="R518" s="67"/>
      <c r="S518" s="67"/>
      <c r="T518" s="67"/>
      <c r="U518" s="61" t="str">
        <f t="shared" si="44"/>
        <v/>
      </c>
      <c r="V518" s="66"/>
      <c r="W518" s="67"/>
      <c r="X518" s="67"/>
      <c r="Y518" s="67"/>
      <c r="Z518" s="68"/>
      <c r="AA518" s="62"/>
    </row>
    <row r="519" spans="1:27" ht="20.25" customHeight="1">
      <c r="A519" s="46"/>
      <c r="B519" s="47"/>
      <c r="C519" s="47"/>
      <c r="D519" s="79"/>
      <c r="E519" s="48"/>
      <c r="F519" s="49">
        <f t="shared" si="40"/>
        <v>0</v>
      </c>
      <c r="G519" s="49">
        <f t="shared" si="41"/>
        <v>0</v>
      </c>
      <c r="H519" s="80"/>
      <c r="I519" s="78">
        <f>TRUNC(F520*D519)</f>
        <v>0</v>
      </c>
      <c r="J519" s="51">
        <f t="shared" si="42"/>
        <v>0</v>
      </c>
      <c r="K519" s="51">
        <f t="shared" si="43"/>
        <v>0</v>
      </c>
      <c r="L519" s="52"/>
      <c r="M519" s="53"/>
      <c r="N519" s="54"/>
      <c r="O519" s="55"/>
      <c r="P519" s="54"/>
      <c r="Q519" s="55"/>
      <c r="R519" s="55"/>
      <c r="S519" s="55"/>
      <c r="T519" s="55"/>
      <c r="U519" s="49" t="str">
        <f t="shared" si="44"/>
        <v/>
      </c>
      <c r="V519" s="54"/>
      <c r="W519" s="55"/>
      <c r="X519" s="55"/>
      <c r="Y519" s="55"/>
      <c r="Z519" s="56"/>
      <c r="AA519" s="50"/>
    </row>
    <row r="520" spans="1:27" ht="20.25" customHeight="1">
      <c r="A520" s="57"/>
      <c r="B520" s="58"/>
      <c r="C520" s="58"/>
      <c r="D520" s="59"/>
      <c r="E520" s="60"/>
      <c r="F520" s="61">
        <f t="shared" si="40"/>
        <v>0</v>
      </c>
      <c r="G520" s="61">
        <f t="shared" si="41"/>
        <v>0</v>
      </c>
      <c r="H520" s="81"/>
      <c r="I520" s="78"/>
      <c r="J520" s="63">
        <f t="shared" si="42"/>
        <v>0</v>
      </c>
      <c r="K520" s="63">
        <f t="shared" si="43"/>
        <v>0</v>
      </c>
      <c r="L520" s="64">
        <f>D520</f>
        <v>0</v>
      </c>
      <c r="M520" s="65">
        <f>E520</f>
        <v>0</v>
      </c>
      <c r="N520" s="66">
        <f>ROUNDDOWN(IF(COUNT(O520:U520)=0,0,MIN(O520:U520)),0)</f>
        <v>0</v>
      </c>
      <c r="O520" s="67"/>
      <c r="P520" s="66"/>
      <c r="Q520" s="67"/>
      <c r="R520" s="67"/>
      <c r="S520" s="67"/>
      <c r="T520" s="67"/>
      <c r="U520" s="61" t="str">
        <f t="shared" si="44"/>
        <v/>
      </c>
      <c r="V520" s="66"/>
      <c r="W520" s="67"/>
      <c r="X520" s="67"/>
      <c r="Y520" s="67"/>
      <c r="Z520" s="68"/>
      <c r="AA520" s="62"/>
    </row>
    <row r="521" spans="1:27" ht="20.25" customHeight="1">
      <c r="A521" s="46"/>
      <c r="B521" s="47"/>
      <c r="C521" s="47"/>
      <c r="D521" s="79"/>
      <c r="E521" s="48"/>
      <c r="F521" s="49">
        <f t="shared" si="40"/>
        <v>0</v>
      </c>
      <c r="G521" s="49">
        <f t="shared" si="41"/>
        <v>0</v>
      </c>
      <c r="H521" s="80"/>
      <c r="I521" s="78">
        <f>TRUNC(F522*D521)</f>
        <v>0</v>
      </c>
      <c r="J521" s="51">
        <f t="shared" si="42"/>
        <v>0</v>
      </c>
      <c r="K521" s="51">
        <f t="shared" si="43"/>
        <v>0</v>
      </c>
      <c r="L521" s="52"/>
      <c r="M521" s="53"/>
      <c r="N521" s="54"/>
      <c r="O521" s="55"/>
      <c r="P521" s="54"/>
      <c r="Q521" s="55"/>
      <c r="R521" s="55"/>
      <c r="S521" s="55"/>
      <c r="T521" s="55"/>
      <c r="U521" s="49" t="str">
        <f t="shared" si="44"/>
        <v/>
      </c>
      <c r="V521" s="54"/>
      <c r="W521" s="55"/>
      <c r="X521" s="55"/>
      <c r="Y521" s="55"/>
      <c r="Z521" s="56"/>
      <c r="AA521" s="50"/>
    </row>
    <row r="522" spans="1:27" ht="20.25" customHeight="1">
      <c r="A522" s="57"/>
      <c r="B522" s="58"/>
      <c r="C522" s="58"/>
      <c r="D522" s="59"/>
      <c r="E522" s="60"/>
      <c r="F522" s="61">
        <f t="shared" si="40"/>
        <v>0</v>
      </c>
      <c r="G522" s="61">
        <f t="shared" si="41"/>
        <v>0</v>
      </c>
      <c r="H522" s="81"/>
      <c r="I522" s="78"/>
      <c r="J522" s="63">
        <f t="shared" si="42"/>
        <v>0</v>
      </c>
      <c r="K522" s="63">
        <f t="shared" si="43"/>
        <v>0</v>
      </c>
      <c r="L522" s="64">
        <f>D522</f>
        <v>0</v>
      </c>
      <c r="M522" s="65">
        <f>E522</f>
        <v>0</v>
      </c>
      <c r="N522" s="66">
        <f>ROUNDDOWN(IF(COUNT(O522:U522)=0,0,MIN(O522:U522)),0)</f>
        <v>0</v>
      </c>
      <c r="O522" s="67"/>
      <c r="P522" s="66"/>
      <c r="Q522" s="67"/>
      <c r="R522" s="67"/>
      <c r="S522" s="67"/>
      <c r="T522" s="67"/>
      <c r="U522" s="61" t="str">
        <f t="shared" si="44"/>
        <v/>
      </c>
      <c r="V522" s="66"/>
      <c r="W522" s="67"/>
      <c r="X522" s="67"/>
      <c r="Y522" s="67"/>
      <c r="Z522" s="68"/>
      <c r="AA522" s="62"/>
    </row>
    <row r="523" spans="1:27" ht="20.25" customHeight="1">
      <c r="A523" s="46"/>
      <c r="B523" s="47"/>
      <c r="C523" s="47"/>
      <c r="D523" s="79"/>
      <c r="E523" s="48"/>
      <c r="F523" s="49">
        <f t="shared" si="40"/>
        <v>0</v>
      </c>
      <c r="G523" s="49">
        <f t="shared" si="41"/>
        <v>0</v>
      </c>
      <c r="H523" s="80"/>
      <c r="I523" s="78">
        <f>TRUNC(F524*D523)</f>
        <v>0</v>
      </c>
      <c r="J523" s="51">
        <f t="shared" si="42"/>
        <v>0</v>
      </c>
      <c r="K523" s="51">
        <f t="shared" si="43"/>
        <v>0</v>
      </c>
      <c r="L523" s="52"/>
      <c r="M523" s="53"/>
      <c r="N523" s="54"/>
      <c r="O523" s="55"/>
      <c r="P523" s="54"/>
      <c r="Q523" s="55"/>
      <c r="R523" s="55"/>
      <c r="S523" s="55"/>
      <c r="T523" s="55"/>
      <c r="U523" s="49" t="str">
        <f t="shared" si="44"/>
        <v/>
      </c>
      <c r="V523" s="54"/>
      <c r="W523" s="55"/>
      <c r="X523" s="55"/>
      <c r="Y523" s="55"/>
      <c r="Z523" s="56"/>
      <c r="AA523" s="50"/>
    </row>
    <row r="524" spans="1:27" ht="20.25" customHeight="1">
      <c r="A524" s="57"/>
      <c r="B524" s="58"/>
      <c r="C524" s="58"/>
      <c r="D524" s="59"/>
      <c r="E524" s="60"/>
      <c r="F524" s="61">
        <f t="shared" si="40"/>
        <v>0</v>
      </c>
      <c r="G524" s="61">
        <f t="shared" si="41"/>
        <v>0</v>
      </c>
      <c r="H524" s="81"/>
      <c r="I524" s="78"/>
      <c r="J524" s="63">
        <f t="shared" si="42"/>
        <v>0</v>
      </c>
      <c r="K524" s="63">
        <f t="shared" si="43"/>
        <v>0</v>
      </c>
      <c r="L524" s="64">
        <f>D524</f>
        <v>0</v>
      </c>
      <c r="M524" s="65">
        <f>E524</f>
        <v>0</v>
      </c>
      <c r="N524" s="66">
        <f>ROUNDDOWN(IF(COUNT(O524:U524)=0,0,MIN(O524:U524)),0)</f>
        <v>0</v>
      </c>
      <c r="O524" s="67"/>
      <c r="P524" s="66"/>
      <c r="Q524" s="67"/>
      <c r="R524" s="67"/>
      <c r="S524" s="67"/>
      <c r="T524" s="67"/>
      <c r="U524" s="61" t="str">
        <f t="shared" si="44"/>
        <v/>
      </c>
      <c r="V524" s="66"/>
      <c r="W524" s="67"/>
      <c r="X524" s="67"/>
      <c r="Y524" s="67"/>
      <c r="Z524" s="68"/>
      <c r="AA524" s="62"/>
    </row>
    <row r="525" spans="1:27" ht="20.25" customHeight="1">
      <c r="A525" s="46"/>
      <c r="B525" s="47"/>
      <c r="C525" s="47"/>
      <c r="D525" s="79"/>
      <c r="E525" s="48"/>
      <c r="F525" s="49">
        <f t="shared" si="40"/>
        <v>0</v>
      </c>
      <c r="G525" s="49">
        <f t="shared" si="41"/>
        <v>0</v>
      </c>
      <c r="H525" s="80"/>
      <c r="I525" s="78">
        <f>TRUNC(F526*D525)</f>
        <v>0</v>
      </c>
      <c r="J525" s="51">
        <f t="shared" si="42"/>
        <v>0</v>
      </c>
      <c r="K525" s="51">
        <f t="shared" si="43"/>
        <v>0</v>
      </c>
      <c r="L525" s="52"/>
      <c r="M525" s="53"/>
      <c r="N525" s="54"/>
      <c r="O525" s="55"/>
      <c r="P525" s="54"/>
      <c r="Q525" s="55"/>
      <c r="R525" s="55"/>
      <c r="S525" s="55"/>
      <c r="T525" s="55"/>
      <c r="U525" s="49" t="str">
        <f t="shared" si="44"/>
        <v/>
      </c>
      <c r="V525" s="54"/>
      <c r="W525" s="55"/>
      <c r="X525" s="55"/>
      <c r="Y525" s="55"/>
      <c r="Z525" s="56"/>
      <c r="AA525" s="50"/>
    </row>
    <row r="526" spans="1:27" ht="20.25" customHeight="1">
      <c r="A526" s="57"/>
      <c r="B526" s="58"/>
      <c r="C526" s="58"/>
      <c r="D526" s="59"/>
      <c r="E526" s="60"/>
      <c r="F526" s="61">
        <f t="shared" si="40"/>
        <v>0</v>
      </c>
      <c r="G526" s="61">
        <f t="shared" si="41"/>
        <v>0</v>
      </c>
      <c r="H526" s="81"/>
      <c r="I526" s="78"/>
      <c r="J526" s="63">
        <f t="shared" si="42"/>
        <v>0</v>
      </c>
      <c r="K526" s="63">
        <f t="shared" si="43"/>
        <v>0</v>
      </c>
      <c r="L526" s="64">
        <f>D526</f>
        <v>0</v>
      </c>
      <c r="M526" s="65">
        <f>E526</f>
        <v>0</v>
      </c>
      <c r="N526" s="66">
        <f>ROUNDDOWN(IF(COUNT(O526:U526)=0,0,MIN(O526:U526)),0)</f>
        <v>0</v>
      </c>
      <c r="O526" s="67"/>
      <c r="P526" s="66"/>
      <c r="Q526" s="67"/>
      <c r="R526" s="67"/>
      <c r="S526" s="67"/>
      <c r="T526" s="67"/>
      <c r="U526" s="61" t="str">
        <f t="shared" si="44"/>
        <v/>
      </c>
      <c r="V526" s="66"/>
      <c r="W526" s="67"/>
      <c r="X526" s="67"/>
      <c r="Y526" s="67"/>
      <c r="Z526" s="68"/>
      <c r="AA526" s="62"/>
    </row>
    <row r="527" spans="1:27" ht="20.25" customHeight="1">
      <c r="A527" s="46"/>
      <c r="B527" s="47"/>
      <c r="C527" s="47"/>
      <c r="D527" s="79"/>
      <c r="E527" s="48"/>
      <c r="F527" s="49">
        <f t="shared" si="40"/>
        <v>0</v>
      </c>
      <c r="G527" s="49">
        <f t="shared" si="41"/>
        <v>0</v>
      </c>
      <c r="H527" s="80"/>
      <c r="I527" s="78">
        <f>TRUNC(F528*D527)</f>
        <v>0</v>
      </c>
      <c r="J527" s="51">
        <f t="shared" si="42"/>
        <v>0</v>
      </c>
      <c r="K527" s="51">
        <f t="shared" si="43"/>
        <v>0</v>
      </c>
      <c r="L527" s="52"/>
      <c r="M527" s="53"/>
      <c r="N527" s="54"/>
      <c r="O527" s="55"/>
      <c r="P527" s="54"/>
      <c r="Q527" s="55"/>
      <c r="R527" s="55"/>
      <c r="S527" s="55"/>
      <c r="T527" s="55"/>
      <c r="U527" s="49" t="str">
        <f t="shared" si="44"/>
        <v/>
      </c>
      <c r="V527" s="54"/>
      <c r="W527" s="55"/>
      <c r="X527" s="55"/>
      <c r="Y527" s="55"/>
      <c r="Z527" s="56"/>
      <c r="AA527" s="50"/>
    </row>
    <row r="528" spans="1:27" ht="20.25" customHeight="1">
      <c r="A528" s="57"/>
      <c r="B528" s="58"/>
      <c r="C528" s="58"/>
      <c r="D528" s="59"/>
      <c r="E528" s="60"/>
      <c r="F528" s="61">
        <f t="shared" si="40"/>
        <v>0</v>
      </c>
      <c r="G528" s="61">
        <f t="shared" si="41"/>
        <v>0</v>
      </c>
      <c r="H528" s="81"/>
      <c r="I528" s="78"/>
      <c r="J528" s="63">
        <f t="shared" si="42"/>
        <v>0</v>
      </c>
      <c r="K528" s="63">
        <f t="shared" si="43"/>
        <v>0</v>
      </c>
      <c r="L528" s="64">
        <f>D528</f>
        <v>0</v>
      </c>
      <c r="M528" s="65">
        <f>E528</f>
        <v>0</v>
      </c>
      <c r="N528" s="66">
        <f>ROUNDDOWN(IF(COUNT(O528:U528)=0,0,MIN(O528:U528)),0)</f>
        <v>0</v>
      </c>
      <c r="O528" s="67"/>
      <c r="P528" s="66"/>
      <c r="Q528" s="67"/>
      <c r="R528" s="67"/>
      <c r="S528" s="67"/>
      <c r="T528" s="67"/>
      <c r="U528" s="61" t="str">
        <f t="shared" si="44"/>
        <v/>
      </c>
      <c r="V528" s="66"/>
      <c r="W528" s="67"/>
      <c r="X528" s="67"/>
      <c r="Y528" s="67"/>
      <c r="Z528" s="68"/>
      <c r="AA528" s="62"/>
    </row>
    <row r="529" spans="1:27" ht="20.25" customHeight="1">
      <c r="A529" s="46"/>
      <c r="B529" s="47"/>
      <c r="C529" s="47"/>
      <c r="D529" s="79"/>
      <c r="E529" s="48"/>
      <c r="F529" s="49">
        <f t="shared" si="40"/>
        <v>0</v>
      </c>
      <c r="G529" s="49">
        <f t="shared" si="41"/>
        <v>0</v>
      </c>
      <c r="H529" s="80"/>
      <c r="I529" s="78">
        <f>TRUNC(F530*D529)</f>
        <v>0</v>
      </c>
      <c r="J529" s="51">
        <f t="shared" si="42"/>
        <v>0</v>
      </c>
      <c r="K529" s="51">
        <f t="shared" si="43"/>
        <v>0</v>
      </c>
      <c r="L529" s="52"/>
      <c r="M529" s="53"/>
      <c r="N529" s="54"/>
      <c r="O529" s="55"/>
      <c r="P529" s="54"/>
      <c r="Q529" s="55"/>
      <c r="R529" s="55"/>
      <c r="S529" s="55"/>
      <c r="T529" s="55"/>
      <c r="U529" s="49" t="str">
        <f t="shared" si="44"/>
        <v/>
      </c>
      <c r="V529" s="54"/>
      <c r="W529" s="55"/>
      <c r="X529" s="55"/>
      <c r="Y529" s="55"/>
      <c r="Z529" s="56"/>
      <c r="AA529" s="50"/>
    </row>
    <row r="530" spans="1:27" ht="20.25" customHeight="1">
      <c r="A530" s="57"/>
      <c r="B530" s="58"/>
      <c r="C530" s="58"/>
      <c r="D530" s="59"/>
      <c r="E530" s="60"/>
      <c r="F530" s="61">
        <f t="shared" si="40"/>
        <v>0</v>
      </c>
      <c r="G530" s="61">
        <f t="shared" si="41"/>
        <v>0</v>
      </c>
      <c r="H530" s="81"/>
      <c r="I530" s="78"/>
      <c r="J530" s="63">
        <f t="shared" si="42"/>
        <v>0</v>
      </c>
      <c r="K530" s="63">
        <f t="shared" si="43"/>
        <v>0</v>
      </c>
      <c r="L530" s="64">
        <f>D530</f>
        <v>0</v>
      </c>
      <c r="M530" s="65">
        <f>E530</f>
        <v>0</v>
      </c>
      <c r="N530" s="66">
        <f>ROUNDDOWN(IF(COUNT(O530:U530)=0,0,MIN(O530:U530)),0)</f>
        <v>0</v>
      </c>
      <c r="O530" s="67"/>
      <c r="P530" s="66"/>
      <c r="Q530" s="67"/>
      <c r="R530" s="67"/>
      <c r="S530" s="67"/>
      <c r="T530" s="67"/>
      <c r="U530" s="61" t="str">
        <f t="shared" si="44"/>
        <v/>
      </c>
      <c r="V530" s="66"/>
      <c r="W530" s="67"/>
      <c r="X530" s="67"/>
      <c r="Y530" s="67"/>
      <c r="Z530" s="68"/>
      <c r="AA530" s="62"/>
    </row>
    <row r="531" spans="1:27" ht="20.25" customHeight="1">
      <c r="A531" s="46"/>
      <c r="B531" s="47"/>
      <c r="C531" s="47"/>
      <c r="D531" s="79"/>
      <c r="E531" s="48"/>
      <c r="F531" s="49">
        <f t="shared" si="40"/>
        <v>0</v>
      </c>
      <c r="G531" s="49">
        <f t="shared" si="41"/>
        <v>0</v>
      </c>
      <c r="H531" s="80"/>
      <c r="I531" s="78">
        <f>TRUNC(F532*D531)</f>
        <v>0</v>
      </c>
      <c r="J531" s="51">
        <f t="shared" si="42"/>
        <v>0</v>
      </c>
      <c r="K531" s="51">
        <f t="shared" si="43"/>
        <v>0</v>
      </c>
      <c r="L531" s="52"/>
      <c r="M531" s="53"/>
      <c r="N531" s="54"/>
      <c r="O531" s="55"/>
      <c r="P531" s="54"/>
      <c r="Q531" s="55"/>
      <c r="R531" s="55"/>
      <c r="S531" s="55"/>
      <c r="T531" s="55"/>
      <c r="U531" s="49" t="str">
        <f t="shared" si="44"/>
        <v/>
      </c>
      <c r="V531" s="54"/>
      <c r="W531" s="55"/>
      <c r="X531" s="55"/>
      <c r="Y531" s="55"/>
      <c r="Z531" s="56"/>
      <c r="AA531" s="50"/>
    </row>
    <row r="532" spans="1:27" ht="20.25" customHeight="1">
      <c r="A532" s="57"/>
      <c r="B532" s="58"/>
      <c r="C532" s="58"/>
      <c r="D532" s="59"/>
      <c r="E532" s="60"/>
      <c r="F532" s="61">
        <f t="shared" si="40"/>
        <v>0</v>
      </c>
      <c r="G532" s="61">
        <f t="shared" si="41"/>
        <v>0</v>
      </c>
      <c r="H532" s="81"/>
      <c r="I532" s="78"/>
      <c r="J532" s="63">
        <f t="shared" si="42"/>
        <v>0</v>
      </c>
      <c r="K532" s="63">
        <f t="shared" si="43"/>
        <v>0</v>
      </c>
      <c r="L532" s="64">
        <f>D532</f>
        <v>0</v>
      </c>
      <c r="M532" s="65">
        <f>E532</f>
        <v>0</v>
      </c>
      <c r="N532" s="66">
        <f>ROUNDDOWN(IF(COUNT(O532:U532)=0,0,MIN(O532:U532)),0)</f>
        <v>0</v>
      </c>
      <c r="O532" s="67"/>
      <c r="P532" s="66"/>
      <c r="Q532" s="67"/>
      <c r="R532" s="67"/>
      <c r="S532" s="67"/>
      <c r="T532" s="67"/>
      <c r="U532" s="61" t="str">
        <f t="shared" si="44"/>
        <v/>
      </c>
      <c r="V532" s="66"/>
      <c r="W532" s="67"/>
      <c r="X532" s="67"/>
      <c r="Y532" s="67"/>
      <c r="Z532" s="68"/>
      <c r="AA532" s="62"/>
    </row>
    <row r="533" spans="1:27" ht="20.25" customHeight="1">
      <c r="A533" s="46"/>
      <c r="B533" s="47"/>
      <c r="C533" s="47"/>
      <c r="D533" s="79"/>
      <c r="E533" s="48"/>
      <c r="F533" s="49">
        <f t="shared" si="40"/>
        <v>0</v>
      </c>
      <c r="G533" s="49">
        <f t="shared" si="41"/>
        <v>0</v>
      </c>
      <c r="H533" s="80"/>
      <c r="I533" s="78">
        <f>TRUNC(F534*D533)</f>
        <v>0</v>
      </c>
      <c r="J533" s="51">
        <f t="shared" si="42"/>
        <v>0</v>
      </c>
      <c r="K533" s="51">
        <f t="shared" si="43"/>
        <v>0</v>
      </c>
      <c r="L533" s="52"/>
      <c r="M533" s="53"/>
      <c r="N533" s="54"/>
      <c r="O533" s="55"/>
      <c r="P533" s="54"/>
      <c r="Q533" s="55"/>
      <c r="R533" s="55"/>
      <c r="S533" s="55"/>
      <c r="T533" s="55"/>
      <c r="U533" s="49" t="str">
        <f t="shared" si="44"/>
        <v/>
      </c>
      <c r="V533" s="54"/>
      <c r="W533" s="55"/>
      <c r="X533" s="55"/>
      <c r="Y533" s="55"/>
      <c r="Z533" s="56"/>
      <c r="AA533" s="50"/>
    </row>
    <row r="534" spans="1:27" ht="20.25" customHeight="1">
      <c r="A534" s="57"/>
      <c r="B534" s="58"/>
      <c r="C534" s="58"/>
      <c r="D534" s="59"/>
      <c r="E534" s="60"/>
      <c r="F534" s="61">
        <f t="shared" si="40"/>
        <v>0</v>
      </c>
      <c r="G534" s="61">
        <f t="shared" si="41"/>
        <v>0</v>
      </c>
      <c r="H534" s="81"/>
      <c r="I534" s="78"/>
      <c r="J534" s="63">
        <f t="shared" si="42"/>
        <v>0</v>
      </c>
      <c r="K534" s="63">
        <f t="shared" si="43"/>
        <v>0</v>
      </c>
      <c r="L534" s="64">
        <f>D534</f>
        <v>0</v>
      </c>
      <c r="M534" s="65">
        <f>E534</f>
        <v>0</v>
      </c>
      <c r="N534" s="66">
        <f>ROUNDDOWN(IF(COUNT(O534:U534)=0,0,MIN(O534:U534)),0)</f>
        <v>0</v>
      </c>
      <c r="O534" s="67"/>
      <c r="P534" s="66"/>
      <c r="Q534" s="67"/>
      <c r="R534" s="67"/>
      <c r="S534" s="67"/>
      <c r="T534" s="67"/>
      <c r="U534" s="61" t="str">
        <f t="shared" si="44"/>
        <v/>
      </c>
      <c r="V534" s="66"/>
      <c r="W534" s="67"/>
      <c r="X534" s="67"/>
      <c r="Y534" s="67"/>
      <c r="Z534" s="68"/>
      <c r="AA534" s="62"/>
    </row>
    <row r="535" spans="1:27" ht="20.25" customHeight="1">
      <c r="A535" s="46"/>
      <c r="B535" s="47"/>
      <c r="C535" s="47"/>
      <c r="D535" s="79"/>
      <c r="E535" s="48"/>
      <c r="F535" s="49">
        <f t="shared" si="40"/>
        <v>0</v>
      </c>
      <c r="G535" s="49">
        <f t="shared" si="41"/>
        <v>0</v>
      </c>
      <c r="H535" s="80"/>
      <c r="I535" s="78">
        <f>TRUNC(F536*D535)</f>
        <v>0</v>
      </c>
      <c r="J535" s="51">
        <f t="shared" si="42"/>
        <v>0</v>
      </c>
      <c r="K535" s="51">
        <f t="shared" si="43"/>
        <v>0</v>
      </c>
      <c r="L535" s="52"/>
      <c r="M535" s="53"/>
      <c r="N535" s="54"/>
      <c r="O535" s="55"/>
      <c r="P535" s="54"/>
      <c r="Q535" s="55"/>
      <c r="R535" s="55"/>
      <c r="S535" s="55"/>
      <c r="T535" s="55"/>
      <c r="U535" s="49" t="str">
        <f t="shared" si="44"/>
        <v/>
      </c>
      <c r="V535" s="54"/>
      <c r="W535" s="55"/>
      <c r="X535" s="55"/>
      <c r="Y535" s="55"/>
      <c r="Z535" s="56"/>
      <c r="AA535" s="50"/>
    </row>
    <row r="536" spans="1:27" ht="20.25" customHeight="1">
      <c r="A536" s="57"/>
      <c r="B536" s="58"/>
      <c r="C536" s="58"/>
      <c r="D536" s="59"/>
      <c r="E536" s="60"/>
      <c r="F536" s="61">
        <f t="shared" si="40"/>
        <v>0</v>
      </c>
      <c r="G536" s="61">
        <f t="shared" si="41"/>
        <v>0</v>
      </c>
      <c r="H536" s="81"/>
      <c r="I536" s="78"/>
      <c r="J536" s="63">
        <f t="shared" si="42"/>
        <v>0</v>
      </c>
      <c r="K536" s="63">
        <f t="shared" si="43"/>
        <v>0</v>
      </c>
      <c r="L536" s="64">
        <f>D536</f>
        <v>0</v>
      </c>
      <c r="M536" s="65">
        <f>E536</f>
        <v>0</v>
      </c>
      <c r="N536" s="66">
        <f>ROUNDDOWN(IF(COUNT(O536:U536)=0,0,MIN(O536:U536)),0)</f>
        <v>0</v>
      </c>
      <c r="O536" s="67"/>
      <c r="P536" s="66"/>
      <c r="Q536" s="67"/>
      <c r="R536" s="67"/>
      <c r="S536" s="67"/>
      <c r="T536" s="67"/>
      <c r="U536" s="61" t="str">
        <f t="shared" si="44"/>
        <v/>
      </c>
      <c r="V536" s="66"/>
      <c r="W536" s="67"/>
      <c r="X536" s="67"/>
      <c r="Y536" s="67"/>
      <c r="Z536" s="68"/>
      <c r="AA536" s="62"/>
    </row>
    <row r="537" spans="1:27" ht="20.25" customHeight="1">
      <c r="A537" s="46"/>
      <c r="B537" s="47"/>
      <c r="C537" s="47"/>
      <c r="D537" s="79"/>
      <c r="E537" s="48"/>
      <c r="F537" s="49">
        <f t="shared" si="40"/>
        <v>0</v>
      </c>
      <c r="G537" s="49">
        <f t="shared" si="41"/>
        <v>0</v>
      </c>
      <c r="H537" s="80"/>
      <c r="I537" s="78">
        <f>TRUNC(F538*D537)</f>
        <v>0</v>
      </c>
      <c r="J537" s="51">
        <f t="shared" si="42"/>
        <v>0</v>
      </c>
      <c r="K537" s="51">
        <f t="shared" si="43"/>
        <v>0</v>
      </c>
      <c r="L537" s="52"/>
      <c r="M537" s="53"/>
      <c r="N537" s="54"/>
      <c r="O537" s="55"/>
      <c r="P537" s="54"/>
      <c r="Q537" s="55"/>
      <c r="R537" s="55"/>
      <c r="S537" s="55"/>
      <c r="T537" s="55"/>
      <c r="U537" s="49" t="str">
        <f t="shared" si="44"/>
        <v/>
      </c>
      <c r="V537" s="54"/>
      <c r="W537" s="55"/>
      <c r="X537" s="55"/>
      <c r="Y537" s="55"/>
      <c r="Z537" s="56"/>
      <c r="AA537" s="50"/>
    </row>
    <row r="538" spans="1:27" ht="20.25" customHeight="1">
      <c r="A538" s="57"/>
      <c r="B538" s="58"/>
      <c r="C538" s="58"/>
      <c r="D538" s="59"/>
      <c r="E538" s="60"/>
      <c r="F538" s="61">
        <f t="shared" si="40"/>
        <v>0</v>
      </c>
      <c r="G538" s="61">
        <f t="shared" si="41"/>
        <v>0</v>
      </c>
      <c r="H538" s="81"/>
      <c r="I538" s="78"/>
      <c r="J538" s="63">
        <f t="shared" si="42"/>
        <v>0</v>
      </c>
      <c r="K538" s="63">
        <f t="shared" si="43"/>
        <v>0</v>
      </c>
      <c r="L538" s="64">
        <f>D538</f>
        <v>0</v>
      </c>
      <c r="M538" s="65">
        <f>E538</f>
        <v>0</v>
      </c>
      <c r="N538" s="66">
        <f>ROUNDDOWN(IF(COUNT(O538:U538)=0,0,MIN(O538:U538)),0)</f>
        <v>0</v>
      </c>
      <c r="O538" s="67"/>
      <c r="P538" s="66"/>
      <c r="Q538" s="67"/>
      <c r="R538" s="67"/>
      <c r="S538" s="67"/>
      <c r="T538" s="67"/>
      <c r="U538" s="61" t="str">
        <f t="shared" si="44"/>
        <v/>
      </c>
      <c r="V538" s="66"/>
      <c r="W538" s="67"/>
      <c r="X538" s="67"/>
      <c r="Y538" s="67"/>
      <c r="Z538" s="68"/>
      <c r="AA538" s="62"/>
    </row>
    <row r="539" spans="1:27" ht="20.25" customHeight="1">
      <c r="A539" s="46"/>
      <c r="B539" s="47"/>
      <c r="C539" s="47"/>
      <c r="D539" s="79"/>
      <c r="E539" s="48"/>
      <c r="F539" s="49">
        <f t="shared" si="40"/>
        <v>0</v>
      </c>
      <c r="G539" s="49">
        <f t="shared" si="41"/>
        <v>0</v>
      </c>
      <c r="H539" s="80"/>
      <c r="I539" s="78">
        <f>TRUNC(F540*D539)</f>
        <v>0</v>
      </c>
      <c r="J539" s="51">
        <f t="shared" si="42"/>
        <v>0</v>
      </c>
      <c r="K539" s="51">
        <f t="shared" si="43"/>
        <v>0</v>
      </c>
      <c r="L539" s="52"/>
      <c r="M539" s="53"/>
      <c r="N539" s="54"/>
      <c r="O539" s="55"/>
      <c r="P539" s="54"/>
      <c r="Q539" s="55"/>
      <c r="R539" s="55"/>
      <c r="S539" s="55"/>
      <c r="T539" s="55"/>
      <c r="U539" s="49" t="str">
        <f t="shared" si="44"/>
        <v/>
      </c>
      <c r="V539" s="54"/>
      <c r="W539" s="55"/>
      <c r="X539" s="55"/>
      <c r="Y539" s="55"/>
      <c r="Z539" s="56"/>
      <c r="AA539" s="50"/>
    </row>
    <row r="540" spans="1:27" ht="20.25" customHeight="1">
      <c r="A540" s="57"/>
      <c r="B540" s="58"/>
      <c r="C540" s="58"/>
      <c r="D540" s="59"/>
      <c r="E540" s="60"/>
      <c r="F540" s="61">
        <f t="shared" si="40"/>
        <v>0</v>
      </c>
      <c r="G540" s="61">
        <f t="shared" si="41"/>
        <v>0</v>
      </c>
      <c r="H540" s="81"/>
      <c r="I540" s="78"/>
      <c r="J540" s="63">
        <f t="shared" si="42"/>
        <v>0</v>
      </c>
      <c r="K540" s="63">
        <f t="shared" si="43"/>
        <v>0</v>
      </c>
      <c r="L540" s="64">
        <f>D540</f>
        <v>0</v>
      </c>
      <c r="M540" s="65">
        <f>E540</f>
        <v>0</v>
      </c>
      <c r="N540" s="66">
        <f>ROUNDDOWN(IF(COUNT(O540:U540)=0,0,MIN(O540:U540)),0)</f>
        <v>0</v>
      </c>
      <c r="O540" s="67"/>
      <c r="P540" s="66"/>
      <c r="Q540" s="67"/>
      <c r="R540" s="67"/>
      <c r="S540" s="67"/>
      <c r="T540" s="67"/>
      <c r="U540" s="61" t="str">
        <f t="shared" si="44"/>
        <v/>
      </c>
      <c r="V540" s="66"/>
      <c r="W540" s="67"/>
      <c r="X540" s="67"/>
      <c r="Y540" s="67"/>
      <c r="Z540" s="68"/>
      <c r="AA540" s="62"/>
    </row>
    <row r="541" spans="1:27" ht="20.25" customHeight="1">
      <c r="A541" s="46"/>
      <c r="B541" s="47"/>
      <c r="C541" s="47"/>
      <c r="D541" s="79"/>
      <c r="E541" s="48"/>
      <c r="F541" s="49">
        <f t="shared" si="40"/>
        <v>0</v>
      </c>
      <c r="G541" s="49">
        <f t="shared" si="41"/>
        <v>0</v>
      </c>
      <c r="H541" s="80"/>
      <c r="I541" s="78">
        <f>TRUNC(F542*D541)</f>
        <v>0</v>
      </c>
      <c r="J541" s="51">
        <f t="shared" si="42"/>
        <v>0</v>
      </c>
      <c r="K541" s="51">
        <f t="shared" si="43"/>
        <v>0</v>
      </c>
      <c r="L541" s="52"/>
      <c r="M541" s="53"/>
      <c r="N541" s="54"/>
      <c r="O541" s="55"/>
      <c r="P541" s="54"/>
      <c r="Q541" s="55"/>
      <c r="R541" s="55"/>
      <c r="S541" s="55"/>
      <c r="T541" s="55"/>
      <c r="U541" s="49" t="str">
        <f t="shared" si="44"/>
        <v/>
      </c>
      <c r="V541" s="54"/>
      <c r="W541" s="55"/>
      <c r="X541" s="55"/>
      <c r="Y541" s="55"/>
      <c r="Z541" s="56"/>
      <c r="AA541" s="50"/>
    </row>
    <row r="542" spans="1:27" ht="20.25" customHeight="1">
      <c r="A542" s="57"/>
      <c r="B542" s="58"/>
      <c r="C542" s="58"/>
      <c r="D542" s="59"/>
      <c r="E542" s="60"/>
      <c r="F542" s="61">
        <f t="shared" si="40"/>
        <v>0</v>
      </c>
      <c r="G542" s="61">
        <f t="shared" si="41"/>
        <v>0</v>
      </c>
      <c r="H542" s="81"/>
      <c r="I542" s="78"/>
      <c r="J542" s="63">
        <f t="shared" si="42"/>
        <v>0</v>
      </c>
      <c r="K542" s="63">
        <f t="shared" si="43"/>
        <v>0</v>
      </c>
      <c r="L542" s="64">
        <f>D542</f>
        <v>0</v>
      </c>
      <c r="M542" s="65">
        <f>E542</f>
        <v>0</v>
      </c>
      <c r="N542" s="66">
        <f>ROUNDDOWN(IF(COUNT(O542:U542)=0,0,MIN(O542:U542)),0)</f>
        <v>0</v>
      </c>
      <c r="O542" s="67"/>
      <c r="P542" s="66"/>
      <c r="Q542" s="67"/>
      <c r="R542" s="67"/>
      <c r="S542" s="67"/>
      <c r="T542" s="67"/>
      <c r="U542" s="61" t="str">
        <f t="shared" si="44"/>
        <v/>
      </c>
      <c r="V542" s="66"/>
      <c r="W542" s="67"/>
      <c r="X542" s="67"/>
      <c r="Y542" s="67"/>
      <c r="Z542" s="68"/>
      <c r="AA542" s="62"/>
    </row>
    <row r="543" spans="1:27" ht="20.25" customHeight="1">
      <c r="A543" s="46"/>
      <c r="B543" s="47"/>
      <c r="C543" s="47"/>
      <c r="D543" s="79"/>
      <c r="E543" s="48"/>
      <c r="F543" s="49">
        <f t="shared" si="40"/>
        <v>0</v>
      </c>
      <c r="G543" s="49">
        <f t="shared" si="41"/>
        <v>0</v>
      </c>
      <c r="H543" s="80"/>
      <c r="I543" s="78">
        <f>TRUNC(F544*D543)</f>
        <v>0</v>
      </c>
      <c r="J543" s="51">
        <f t="shared" si="42"/>
        <v>0</v>
      </c>
      <c r="K543" s="51">
        <f t="shared" si="43"/>
        <v>0</v>
      </c>
      <c r="L543" s="52"/>
      <c r="M543" s="53"/>
      <c r="N543" s="54"/>
      <c r="O543" s="55"/>
      <c r="P543" s="54"/>
      <c r="Q543" s="55"/>
      <c r="R543" s="55"/>
      <c r="S543" s="55"/>
      <c r="T543" s="55"/>
      <c r="U543" s="49" t="str">
        <f t="shared" si="44"/>
        <v/>
      </c>
      <c r="V543" s="54"/>
      <c r="W543" s="55"/>
      <c r="X543" s="55"/>
      <c r="Y543" s="55"/>
      <c r="Z543" s="56"/>
      <c r="AA543" s="50"/>
    </row>
    <row r="544" spans="1:27" ht="20.25" customHeight="1">
      <c r="A544" s="57"/>
      <c r="B544" s="58"/>
      <c r="C544" s="58"/>
      <c r="D544" s="59"/>
      <c r="E544" s="60"/>
      <c r="F544" s="61">
        <f t="shared" si="40"/>
        <v>0</v>
      </c>
      <c r="G544" s="61">
        <f t="shared" si="41"/>
        <v>0</v>
      </c>
      <c r="H544" s="81"/>
      <c r="I544" s="78"/>
      <c r="J544" s="63">
        <f t="shared" si="42"/>
        <v>0</v>
      </c>
      <c r="K544" s="63">
        <f t="shared" si="43"/>
        <v>0</v>
      </c>
      <c r="L544" s="64">
        <f>D544</f>
        <v>0</v>
      </c>
      <c r="M544" s="65">
        <f>E544</f>
        <v>0</v>
      </c>
      <c r="N544" s="66">
        <f>ROUNDDOWN(IF(COUNT(O544:U544)=0,0,MIN(O544:U544)),0)</f>
        <v>0</v>
      </c>
      <c r="O544" s="67"/>
      <c r="P544" s="66"/>
      <c r="Q544" s="67"/>
      <c r="R544" s="67"/>
      <c r="S544" s="67"/>
      <c r="T544" s="67"/>
      <c r="U544" s="61" t="str">
        <f t="shared" si="44"/>
        <v/>
      </c>
      <c r="V544" s="66"/>
      <c r="W544" s="67"/>
      <c r="X544" s="67"/>
      <c r="Y544" s="67"/>
      <c r="Z544" s="68"/>
      <c r="AA544" s="62"/>
    </row>
    <row r="545" spans="1:27" ht="20.25" customHeight="1">
      <c r="A545" s="46"/>
      <c r="B545" s="47"/>
      <c r="C545" s="47"/>
      <c r="D545" s="79"/>
      <c r="E545" s="48"/>
      <c r="F545" s="49">
        <f t="shared" si="40"/>
        <v>0</v>
      </c>
      <c r="G545" s="49">
        <f t="shared" si="41"/>
        <v>0</v>
      </c>
      <c r="H545" s="80"/>
      <c r="I545" s="78">
        <f>TRUNC(F546*D545)</f>
        <v>0</v>
      </c>
      <c r="J545" s="51">
        <f t="shared" si="42"/>
        <v>0</v>
      </c>
      <c r="K545" s="51">
        <f t="shared" si="43"/>
        <v>0</v>
      </c>
      <c r="L545" s="52"/>
      <c r="M545" s="53"/>
      <c r="N545" s="54"/>
      <c r="O545" s="55"/>
      <c r="P545" s="54"/>
      <c r="Q545" s="55"/>
      <c r="R545" s="55"/>
      <c r="S545" s="55"/>
      <c r="T545" s="55"/>
      <c r="U545" s="49" t="str">
        <f t="shared" si="44"/>
        <v/>
      </c>
      <c r="V545" s="54"/>
      <c r="W545" s="55"/>
      <c r="X545" s="55"/>
      <c r="Y545" s="55"/>
      <c r="Z545" s="56"/>
      <c r="AA545" s="50"/>
    </row>
    <row r="546" spans="1:27" ht="20.25" customHeight="1">
      <c r="A546" s="57"/>
      <c r="B546" s="58"/>
      <c r="C546" s="58"/>
      <c r="D546" s="59"/>
      <c r="E546" s="60"/>
      <c r="F546" s="61">
        <f t="shared" si="40"/>
        <v>0</v>
      </c>
      <c r="G546" s="61">
        <f t="shared" si="41"/>
        <v>0</v>
      </c>
      <c r="H546" s="81"/>
      <c r="I546" s="78"/>
      <c r="J546" s="63">
        <f t="shared" si="42"/>
        <v>0</v>
      </c>
      <c r="K546" s="63">
        <f t="shared" si="43"/>
        <v>0</v>
      </c>
      <c r="L546" s="64">
        <f>D546</f>
        <v>0</v>
      </c>
      <c r="M546" s="65">
        <f>E546</f>
        <v>0</v>
      </c>
      <c r="N546" s="66">
        <f>ROUNDDOWN(IF(COUNT(O546:U546)=0,0,MIN(O546:U546)),0)</f>
        <v>0</v>
      </c>
      <c r="O546" s="67"/>
      <c r="P546" s="66"/>
      <c r="Q546" s="67"/>
      <c r="R546" s="67"/>
      <c r="S546" s="67"/>
      <c r="T546" s="67"/>
      <c r="U546" s="61" t="str">
        <f t="shared" si="44"/>
        <v/>
      </c>
      <c r="V546" s="66"/>
      <c r="W546" s="67"/>
      <c r="X546" s="67"/>
      <c r="Y546" s="67"/>
      <c r="Z546" s="68"/>
      <c r="AA546" s="62"/>
    </row>
    <row r="547" spans="1:27" ht="20.25" customHeight="1">
      <c r="A547" s="46"/>
      <c r="B547" s="47"/>
      <c r="C547" s="47"/>
      <c r="D547" s="79"/>
      <c r="E547" s="48"/>
      <c r="F547" s="49">
        <f t="shared" si="40"/>
        <v>0</v>
      </c>
      <c r="G547" s="49">
        <f t="shared" si="41"/>
        <v>0</v>
      </c>
      <c r="H547" s="80"/>
      <c r="I547" s="78">
        <f>TRUNC(F548*D547)</f>
        <v>0</v>
      </c>
      <c r="J547" s="51">
        <f t="shared" si="42"/>
        <v>0</v>
      </c>
      <c r="K547" s="51">
        <f t="shared" si="43"/>
        <v>0</v>
      </c>
      <c r="L547" s="52"/>
      <c r="M547" s="53"/>
      <c r="N547" s="54"/>
      <c r="O547" s="55"/>
      <c r="P547" s="54"/>
      <c r="Q547" s="55"/>
      <c r="R547" s="55"/>
      <c r="S547" s="55"/>
      <c r="T547" s="55"/>
      <c r="U547" s="49" t="str">
        <f t="shared" si="44"/>
        <v/>
      </c>
      <c r="V547" s="54"/>
      <c r="W547" s="55"/>
      <c r="X547" s="55"/>
      <c r="Y547" s="55"/>
      <c r="Z547" s="56"/>
      <c r="AA547" s="50"/>
    </row>
    <row r="548" spans="1:27" ht="20.25" customHeight="1">
      <c r="A548" s="57"/>
      <c r="B548" s="58"/>
      <c r="C548" s="58"/>
      <c r="D548" s="59"/>
      <c r="E548" s="60"/>
      <c r="F548" s="61">
        <f t="shared" si="40"/>
        <v>0</v>
      </c>
      <c r="G548" s="61">
        <f t="shared" si="41"/>
        <v>0</v>
      </c>
      <c r="H548" s="81"/>
      <c r="I548" s="78"/>
      <c r="J548" s="63">
        <f t="shared" si="42"/>
        <v>0</v>
      </c>
      <c r="K548" s="63">
        <f t="shared" si="43"/>
        <v>0</v>
      </c>
      <c r="L548" s="64">
        <f>D548</f>
        <v>0</v>
      </c>
      <c r="M548" s="65">
        <f>E548</f>
        <v>0</v>
      </c>
      <c r="N548" s="66">
        <f>ROUNDDOWN(IF(COUNT(O548:U548)=0,0,MIN(O548:U548)),0)</f>
        <v>0</v>
      </c>
      <c r="O548" s="67"/>
      <c r="P548" s="66"/>
      <c r="Q548" s="67"/>
      <c r="R548" s="67"/>
      <c r="S548" s="67"/>
      <c r="T548" s="67"/>
      <c r="U548" s="61" t="str">
        <f t="shared" si="44"/>
        <v/>
      </c>
      <c r="V548" s="66"/>
      <c r="W548" s="67"/>
      <c r="X548" s="67"/>
      <c r="Y548" s="67"/>
      <c r="Z548" s="68"/>
      <c r="AA548" s="62"/>
    </row>
    <row r="549" spans="1:27" ht="20.25" customHeight="1">
      <c r="A549" s="46"/>
      <c r="B549" s="47"/>
      <c r="C549" s="47"/>
      <c r="D549" s="79"/>
      <c r="E549" s="48"/>
      <c r="F549" s="49">
        <f t="shared" si="40"/>
        <v>0</v>
      </c>
      <c r="G549" s="49">
        <f t="shared" si="41"/>
        <v>0</v>
      </c>
      <c r="H549" s="80"/>
      <c r="I549" s="78">
        <f>TRUNC(F550*D549)</f>
        <v>0</v>
      </c>
      <c r="J549" s="51">
        <f t="shared" si="42"/>
        <v>0</v>
      </c>
      <c r="K549" s="51">
        <f t="shared" si="43"/>
        <v>0</v>
      </c>
      <c r="L549" s="52"/>
      <c r="M549" s="53"/>
      <c r="N549" s="54"/>
      <c r="O549" s="55"/>
      <c r="P549" s="54"/>
      <c r="Q549" s="55"/>
      <c r="R549" s="55"/>
      <c r="S549" s="55"/>
      <c r="T549" s="55"/>
      <c r="U549" s="49" t="str">
        <f t="shared" si="44"/>
        <v/>
      </c>
      <c r="V549" s="54"/>
      <c r="W549" s="55"/>
      <c r="X549" s="55"/>
      <c r="Y549" s="55"/>
      <c r="Z549" s="56"/>
      <c r="AA549" s="50"/>
    </row>
    <row r="550" spans="1:27" ht="20.25" customHeight="1">
      <c r="A550" s="57"/>
      <c r="B550" s="58"/>
      <c r="C550" s="58"/>
      <c r="D550" s="59"/>
      <c r="E550" s="60"/>
      <c r="F550" s="61">
        <f t="shared" si="40"/>
        <v>0</v>
      </c>
      <c r="G550" s="61">
        <f t="shared" si="41"/>
        <v>0</v>
      </c>
      <c r="H550" s="81"/>
      <c r="I550" s="78"/>
      <c r="J550" s="63">
        <f t="shared" si="42"/>
        <v>0</v>
      </c>
      <c r="K550" s="63">
        <f t="shared" si="43"/>
        <v>0</v>
      </c>
      <c r="L550" s="64">
        <f>D550</f>
        <v>0</v>
      </c>
      <c r="M550" s="65">
        <f>E550</f>
        <v>0</v>
      </c>
      <c r="N550" s="66">
        <f>ROUNDDOWN(IF(COUNT(O550:U550)=0,0,MIN(O550:U550)),0)</f>
        <v>0</v>
      </c>
      <c r="O550" s="67"/>
      <c r="P550" s="66"/>
      <c r="Q550" s="67"/>
      <c r="R550" s="67"/>
      <c r="S550" s="67"/>
      <c r="T550" s="67"/>
      <c r="U550" s="61" t="str">
        <f t="shared" si="44"/>
        <v/>
      </c>
      <c r="V550" s="66"/>
      <c r="W550" s="67"/>
      <c r="X550" s="67"/>
      <c r="Y550" s="67"/>
      <c r="Z550" s="68"/>
      <c r="AA550" s="62"/>
    </row>
    <row r="551" spans="1:27" ht="20.25" customHeight="1">
      <c r="A551" s="46"/>
      <c r="B551" s="47"/>
      <c r="C551" s="47"/>
      <c r="D551" s="79"/>
      <c r="E551" s="48"/>
      <c r="F551" s="49">
        <f t="shared" si="40"/>
        <v>0</v>
      </c>
      <c r="G551" s="49">
        <f t="shared" si="41"/>
        <v>0</v>
      </c>
      <c r="H551" s="80"/>
      <c r="I551" s="78">
        <f>TRUNC(F552*D551)</f>
        <v>0</v>
      </c>
      <c r="J551" s="51">
        <f t="shared" si="42"/>
        <v>0</v>
      </c>
      <c r="K551" s="51">
        <f t="shared" si="43"/>
        <v>0</v>
      </c>
      <c r="L551" s="52"/>
      <c r="M551" s="53"/>
      <c r="N551" s="54"/>
      <c r="O551" s="55"/>
      <c r="P551" s="54"/>
      <c r="Q551" s="55"/>
      <c r="R551" s="55"/>
      <c r="S551" s="55"/>
      <c r="T551" s="55"/>
      <c r="U551" s="49" t="str">
        <f t="shared" si="44"/>
        <v/>
      </c>
      <c r="V551" s="54"/>
      <c r="W551" s="55"/>
      <c r="X551" s="55"/>
      <c r="Y551" s="55"/>
      <c r="Z551" s="56"/>
      <c r="AA551" s="50"/>
    </row>
    <row r="552" spans="1:27" ht="20.25" customHeight="1">
      <c r="A552" s="57"/>
      <c r="B552" s="58"/>
      <c r="C552" s="58"/>
      <c r="D552" s="59"/>
      <c r="E552" s="60"/>
      <c r="F552" s="61">
        <f t="shared" si="40"/>
        <v>0</v>
      </c>
      <c r="G552" s="61">
        <f t="shared" si="41"/>
        <v>0</v>
      </c>
      <c r="H552" s="81"/>
      <c r="I552" s="78"/>
      <c r="J552" s="63">
        <f t="shared" si="42"/>
        <v>0</v>
      </c>
      <c r="K552" s="63">
        <f t="shared" si="43"/>
        <v>0</v>
      </c>
      <c r="L552" s="64">
        <f>D552</f>
        <v>0</v>
      </c>
      <c r="M552" s="65">
        <f>E552</f>
        <v>0</v>
      </c>
      <c r="N552" s="66">
        <f>ROUNDDOWN(IF(COUNT(O552:U552)=0,0,MIN(O552:U552)),0)</f>
        <v>0</v>
      </c>
      <c r="O552" s="67"/>
      <c r="P552" s="66"/>
      <c r="Q552" s="67"/>
      <c r="R552" s="67"/>
      <c r="S552" s="67"/>
      <c r="T552" s="67"/>
      <c r="U552" s="61" t="str">
        <f t="shared" si="44"/>
        <v/>
      </c>
      <c r="V552" s="66"/>
      <c r="W552" s="67"/>
      <c r="X552" s="67"/>
      <c r="Y552" s="67"/>
      <c r="Z552" s="68"/>
      <c r="AA552" s="62"/>
    </row>
    <row r="553" spans="1:27" ht="20.25" customHeight="1">
      <c r="A553" s="46"/>
      <c r="B553" s="47"/>
      <c r="C553" s="47"/>
      <c r="D553" s="79"/>
      <c r="E553" s="48"/>
      <c r="F553" s="49">
        <f t="shared" si="40"/>
        <v>0</v>
      </c>
      <c r="G553" s="49">
        <f t="shared" si="41"/>
        <v>0</v>
      </c>
      <c r="H553" s="80"/>
      <c r="I553" s="78">
        <f>TRUNC(F554*D553)</f>
        <v>0</v>
      </c>
      <c r="J553" s="51">
        <f t="shared" si="42"/>
        <v>0</v>
      </c>
      <c r="K553" s="51">
        <f t="shared" si="43"/>
        <v>0</v>
      </c>
      <c r="L553" s="52"/>
      <c r="M553" s="53"/>
      <c r="N553" s="54"/>
      <c r="O553" s="55"/>
      <c r="P553" s="54"/>
      <c r="Q553" s="55"/>
      <c r="R553" s="55"/>
      <c r="S553" s="55"/>
      <c r="T553" s="55"/>
      <c r="U553" s="49" t="str">
        <f t="shared" si="44"/>
        <v/>
      </c>
      <c r="V553" s="54"/>
      <c r="W553" s="55"/>
      <c r="X553" s="55"/>
      <c r="Y553" s="55"/>
      <c r="Z553" s="56"/>
      <c r="AA553" s="50"/>
    </row>
    <row r="554" spans="1:27" ht="20.25" customHeight="1">
      <c r="A554" s="57"/>
      <c r="B554" s="58"/>
      <c r="C554" s="58"/>
      <c r="D554" s="59"/>
      <c r="E554" s="60"/>
      <c r="F554" s="61">
        <f t="shared" si="40"/>
        <v>0</v>
      </c>
      <c r="G554" s="61">
        <f t="shared" si="41"/>
        <v>0</v>
      </c>
      <c r="H554" s="81"/>
      <c r="I554" s="78"/>
      <c r="J554" s="63">
        <f t="shared" si="42"/>
        <v>0</v>
      </c>
      <c r="K554" s="63">
        <f t="shared" si="43"/>
        <v>0</v>
      </c>
      <c r="L554" s="64">
        <f>D554</f>
        <v>0</v>
      </c>
      <c r="M554" s="65">
        <f>E554</f>
        <v>0</v>
      </c>
      <c r="N554" s="66">
        <f>ROUNDDOWN(IF(COUNT(O554:U554)=0,0,MIN(O554:U554)),0)</f>
        <v>0</v>
      </c>
      <c r="O554" s="67"/>
      <c r="P554" s="66"/>
      <c r="Q554" s="67"/>
      <c r="R554" s="67"/>
      <c r="S554" s="67"/>
      <c r="T554" s="67"/>
      <c r="U554" s="61" t="str">
        <f t="shared" si="44"/>
        <v/>
      </c>
      <c r="V554" s="66"/>
      <c r="W554" s="67"/>
      <c r="X554" s="67"/>
      <c r="Y554" s="67"/>
      <c r="Z554" s="68"/>
      <c r="AA554" s="62"/>
    </row>
    <row r="555" spans="1:27" ht="20.25" customHeight="1">
      <c r="A555" s="46"/>
      <c r="B555" s="47"/>
      <c r="C555" s="47"/>
      <c r="D555" s="79"/>
      <c r="E555" s="48"/>
      <c r="F555" s="49">
        <f t="shared" si="40"/>
        <v>0</v>
      </c>
      <c r="G555" s="49">
        <f t="shared" si="41"/>
        <v>0</v>
      </c>
      <c r="H555" s="80"/>
      <c r="I555" s="78">
        <f>TRUNC(F556*D555)</f>
        <v>0</v>
      </c>
      <c r="J555" s="51">
        <f t="shared" si="42"/>
        <v>0</v>
      </c>
      <c r="K555" s="51">
        <f t="shared" si="43"/>
        <v>0</v>
      </c>
      <c r="L555" s="52"/>
      <c r="M555" s="53"/>
      <c r="N555" s="54"/>
      <c r="O555" s="55"/>
      <c r="P555" s="54"/>
      <c r="Q555" s="55"/>
      <c r="R555" s="55"/>
      <c r="S555" s="55"/>
      <c r="T555" s="55"/>
      <c r="U555" s="49" t="str">
        <f t="shared" si="44"/>
        <v/>
      </c>
      <c r="V555" s="54"/>
      <c r="W555" s="55"/>
      <c r="X555" s="55"/>
      <c r="Y555" s="55"/>
      <c r="Z555" s="56"/>
      <c r="AA555" s="50"/>
    </row>
    <row r="556" spans="1:27" ht="20.25" customHeight="1">
      <c r="A556" s="57"/>
      <c r="B556" s="58"/>
      <c r="C556" s="58"/>
      <c r="D556" s="59"/>
      <c r="E556" s="60"/>
      <c r="F556" s="61">
        <f t="shared" si="40"/>
        <v>0</v>
      </c>
      <c r="G556" s="61">
        <f t="shared" si="41"/>
        <v>0</v>
      </c>
      <c r="H556" s="81"/>
      <c r="I556" s="78"/>
      <c r="J556" s="63">
        <f t="shared" si="42"/>
        <v>0</v>
      </c>
      <c r="K556" s="63">
        <f t="shared" si="43"/>
        <v>0</v>
      </c>
      <c r="L556" s="64">
        <f>D556</f>
        <v>0</v>
      </c>
      <c r="M556" s="65">
        <f>E556</f>
        <v>0</v>
      </c>
      <c r="N556" s="66">
        <f>ROUNDDOWN(IF(COUNT(O556:U556)=0,0,MIN(O556:U556)),0)</f>
        <v>0</v>
      </c>
      <c r="O556" s="67"/>
      <c r="P556" s="66"/>
      <c r="Q556" s="67"/>
      <c r="R556" s="67"/>
      <c r="S556" s="67"/>
      <c r="T556" s="67"/>
      <c r="U556" s="61" t="str">
        <f t="shared" si="44"/>
        <v/>
      </c>
      <c r="V556" s="66"/>
      <c r="W556" s="67"/>
      <c r="X556" s="67"/>
      <c r="Y556" s="67"/>
      <c r="Z556" s="68"/>
      <c r="AA556" s="62"/>
    </row>
    <row r="557" spans="1:27" ht="20.25" customHeight="1">
      <c r="A557" s="46"/>
      <c r="B557" s="47"/>
      <c r="C557" s="47"/>
      <c r="D557" s="79"/>
      <c r="E557" s="48"/>
      <c r="F557" s="49">
        <f t="shared" si="40"/>
        <v>0</v>
      </c>
      <c r="G557" s="49">
        <f t="shared" si="41"/>
        <v>0</v>
      </c>
      <c r="H557" s="80"/>
      <c r="I557" s="78">
        <f>TRUNC(F558*D557)</f>
        <v>0</v>
      </c>
      <c r="J557" s="51">
        <f t="shared" si="42"/>
        <v>0</v>
      </c>
      <c r="K557" s="51">
        <f t="shared" si="43"/>
        <v>0</v>
      </c>
      <c r="L557" s="52"/>
      <c r="M557" s="53"/>
      <c r="N557" s="54"/>
      <c r="O557" s="55"/>
      <c r="P557" s="54"/>
      <c r="Q557" s="55"/>
      <c r="R557" s="55"/>
      <c r="S557" s="55"/>
      <c r="T557" s="55"/>
      <c r="U557" s="49" t="str">
        <f t="shared" si="44"/>
        <v/>
      </c>
      <c r="V557" s="54"/>
      <c r="W557" s="55"/>
      <c r="X557" s="55"/>
      <c r="Y557" s="55"/>
      <c r="Z557" s="56"/>
      <c r="AA557" s="50"/>
    </row>
    <row r="558" spans="1:27" ht="20.25" customHeight="1">
      <c r="A558" s="57"/>
      <c r="B558" s="58"/>
      <c r="C558" s="58"/>
      <c r="D558" s="59"/>
      <c r="E558" s="60"/>
      <c r="F558" s="61">
        <f t="shared" si="40"/>
        <v>0</v>
      </c>
      <c r="G558" s="61">
        <f t="shared" si="41"/>
        <v>0</v>
      </c>
      <c r="H558" s="81"/>
      <c r="I558" s="78"/>
      <c r="J558" s="63">
        <f t="shared" si="42"/>
        <v>0</v>
      </c>
      <c r="K558" s="63">
        <f t="shared" si="43"/>
        <v>0</v>
      </c>
      <c r="L558" s="64">
        <f>D558</f>
        <v>0</v>
      </c>
      <c r="M558" s="65">
        <f>E558</f>
        <v>0</v>
      </c>
      <c r="N558" s="66">
        <f>ROUNDDOWN(IF(COUNT(O558:U558)=0,0,MIN(O558:U558)),0)</f>
        <v>0</v>
      </c>
      <c r="O558" s="67"/>
      <c r="P558" s="66"/>
      <c r="Q558" s="67"/>
      <c r="R558" s="67"/>
      <c r="S558" s="67"/>
      <c r="T558" s="67"/>
      <c r="U558" s="61" t="str">
        <f t="shared" si="44"/>
        <v/>
      </c>
      <c r="V558" s="66"/>
      <c r="W558" s="67"/>
      <c r="X558" s="67"/>
      <c r="Y558" s="67"/>
      <c r="Z558" s="68"/>
      <c r="AA558" s="62"/>
    </row>
    <row r="559" spans="1:27" ht="20.25" customHeight="1">
      <c r="A559" s="46"/>
      <c r="B559" s="47"/>
      <c r="C559" s="47"/>
      <c r="D559" s="79"/>
      <c r="E559" s="48"/>
      <c r="F559" s="49">
        <f t="shared" si="40"/>
        <v>0</v>
      </c>
      <c r="G559" s="49">
        <f t="shared" si="41"/>
        <v>0</v>
      </c>
      <c r="H559" s="80"/>
      <c r="I559" s="78">
        <f>TRUNC(F560*D559)</f>
        <v>0</v>
      </c>
      <c r="J559" s="51">
        <f t="shared" si="42"/>
        <v>0</v>
      </c>
      <c r="K559" s="51">
        <f t="shared" si="43"/>
        <v>0</v>
      </c>
      <c r="L559" s="52"/>
      <c r="M559" s="53"/>
      <c r="N559" s="54"/>
      <c r="O559" s="55"/>
      <c r="P559" s="54"/>
      <c r="Q559" s="55"/>
      <c r="R559" s="55"/>
      <c r="S559" s="55"/>
      <c r="T559" s="55"/>
      <c r="U559" s="49" t="str">
        <f t="shared" si="44"/>
        <v/>
      </c>
      <c r="V559" s="54"/>
      <c r="W559" s="55"/>
      <c r="X559" s="55"/>
      <c r="Y559" s="55"/>
      <c r="Z559" s="56"/>
      <c r="AA559" s="50"/>
    </row>
    <row r="560" spans="1:27" ht="20.25" customHeight="1">
      <c r="A560" s="57"/>
      <c r="B560" s="58"/>
      <c r="C560" s="58"/>
      <c r="D560" s="59"/>
      <c r="E560" s="60"/>
      <c r="F560" s="61">
        <f t="shared" si="40"/>
        <v>0</v>
      </c>
      <c r="G560" s="61">
        <f t="shared" si="41"/>
        <v>0</v>
      </c>
      <c r="H560" s="81"/>
      <c r="I560" s="78"/>
      <c r="J560" s="63">
        <f t="shared" si="42"/>
        <v>0</v>
      </c>
      <c r="K560" s="63">
        <f t="shared" si="43"/>
        <v>0</v>
      </c>
      <c r="L560" s="64">
        <f>D560</f>
        <v>0</v>
      </c>
      <c r="M560" s="65">
        <f>E560</f>
        <v>0</v>
      </c>
      <c r="N560" s="66">
        <f>ROUNDDOWN(IF(COUNT(O560:U560)=0,0,MIN(O560:U560)),0)</f>
        <v>0</v>
      </c>
      <c r="O560" s="67"/>
      <c r="P560" s="66"/>
      <c r="Q560" s="67"/>
      <c r="R560" s="67"/>
      <c r="S560" s="67"/>
      <c r="T560" s="67"/>
      <c r="U560" s="61" t="str">
        <f t="shared" si="44"/>
        <v/>
      </c>
      <c r="V560" s="66"/>
      <c r="W560" s="67"/>
      <c r="X560" s="67"/>
      <c r="Y560" s="67"/>
      <c r="Z560" s="68"/>
      <c r="AA560" s="62"/>
    </row>
    <row r="561" spans="1:27" ht="20.25" customHeight="1">
      <c r="A561" s="46"/>
      <c r="B561" s="47"/>
      <c r="C561" s="47"/>
      <c r="D561" s="79"/>
      <c r="E561" s="48"/>
      <c r="F561" s="49">
        <f t="shared" si="40"/>
        <v>0</v>
      </c>
      <c r="G561" s="49">
        <f t="shared" si="41"/>
        <v>0</v>
      </c>
      <c r="H561" s="80"/>
      <c r="I561" s="78">
        <f>TRUNC(F562*D561)</f>
        <v>0</v>
      </c>
      <c r="J561" s="51">
        <f t="shared" si="42"/>
        <v>0</v>
      </c>
      <c r="K561" s="51">
        <f t="shared" si="43"/>
        <v>0</v>
      </c>
      <c r="L561" s="52"/>
      <c r="M561" s="53"/>
      <c r="N561" s="54"/>
      <c r="O561" s="55"/>
      <c r="P561" s="54"/>
      <c r="Q561" s="55"/>
      <c r="R561" s="55"/>
      <c r="S561" s="55"/>
      <c r="T561" s="55"/>
      <c r="U561" s="49" t="str">
        <f t="shared" si="44"/>
        <v/>
      </c>
      <c r="V561" s="54"/>
      <c r="W561" s="55"/>
      <c r="X561" s="55"/>
      <c r="Y561" s="55"/>
      <c r="Z561" s="56"/>
      <c r="AA561" s="50"/>
    </row>
    <row r="562" spans="1:27" ht="20.25" customHeight="1">
      <c r="A562" s="57"/>
      <c r="B562" s="58"/>
      <c r="C562" s="58"/>
      <c r="D562" s="59"/>
      <c r="E562" s="60"/>
      <c r="F562" s="61">
        <f t="shared" si="40"/>
        <v>0</v>
      </c>
      <c r="G562" s="61">
        <f t="shared" si="41"/>
        <v>0</v>
      </c>
      <c r="H562" s="81"/>
      <c r="I562" s="78"/>
      <c r="J562" s="63">
        <f t="shared" si="42"/>
        <v>0</v>
      </c>
      <c r="K562" s="63">
        <f t="shared" si="43"/>
        <v>0</v>
      </c>
      <c r="L562" s="64">
        <f>D562</f>
        <v>0</v>
      </c>
      <c r="M562" s="65">
        <f>E562</f>
        <v>0</v>
      </c>
      <c r="N562" s="66">
        <f>ROUNDDOWN(IF(COUNT(O562:U562)=0,0,MIN(O562:U562)),0)</f>
        <v>0</v>
      </c>
      <c r="O562" s="67"/>
      <c r="P562" s="66"/>
      <c r="Q562" s="67"/>
      <c r="R562" s="67"/>
      <c r="S562" s="67"/>
      <c r="T562" s="67"/>
      <c r="U562" s="61" t="str">
        <f t="shared" si="44"/>
        <v/>
      </c>
      <c r="V562" s="66"/>
      <c r="W562" s="67"/>
      <c r="X562" s="67"/>
      <c r="Y562" s="67"/>
      <c r="Z562" s="68"/>
      <c r="AA562" s="62"/>
    </row>
    <row r="563" spans="1:27" ht="20.25" customHeight="1">
      <c r="A563" s="46"/>
      <c r="B563" s="47"/>
      <c r="C563" s="47"/>
      <c r="D563" s="79"/>
      <c r="E563" s="48"/>
      <c r="F563" s="49">
        <f t="shared" si="40"/>
        <v>0</v>
      </c>
      <c r="G563" s="49">
        <f t="shared" si="41"/>
        <v>0</v>
      </c>
      <c r="H563" s="80"/>
      <c r="I563" s="78">
        <f>TRUNC(F564*D563)</f>
        <v>0</v>
      </c>
      <c r="J563" s="51">
        <f t="shared" si="42"/>
        <v>0</v>
      </c>
      <c r="K563" s="51">
        <f t="shared" si="43"/>
        <v>0</v>
      </c>
      <c r="L563" s="52"/>
      <c r="M563" s="53"/>
      <c r="N563" s="54"/>
      <c r="O563" s="55"/>
      <c r="P563" s="54"/>
      <c r="Q563" s="55"/>
      <c r="R563" s="55"/>
      <c r="S563" s="55"/>
      <c r="T563" s="55"/>
      <c r="U563" s="49" t="str">
        <f t="shared" si="44"/>
        <v/>
      </c>
      <c r="V563" s="54"/>
      <c r="W563" s="55"/>
      <c r="X563" s="55"/>
      <c r="Y563" s="55"/>
      <c r="Z563" s="56"/>
      <c r="AA563" s="50"/>
    </row>
    <row r="564" spans="1:27" ht="20.25" customHeight="1">
      <c r="A564" s="57"/>
      <c r="B564" s="58"/>
      <c r="C564" s="58"/>
      <c r="D564" s="59"/>
      <c r="E564" s="60"/>
      <c r="F564" s="61">
        <f t="shared" si="40"/>
        <v>0</v>
      </c>
      <c r="G564" s="61">
        <f t="shared" si="41"/>
        <v>0</v>
      </c>
      <c r="H564" s="81"/>
      <c r="I564" s="78"/>
      <c r="J564" s="63">
        <f t="shared" si="42"/>
        <v>0</v>
      </c>
      <c r="K564" s="63">
        <f t="shared" si="43"/>
        <v>0</v>
      </c>
      <c r="L564" s="64">
        <f>D564</f>
        <v>0</v>
      </c>
      <c r="M564" s="65">
        <f>E564</f>
        <v>0</v>
      </c>
      <c r="N564" s="66">
        <f>ROUNDDOWN(IF(COUNT(O564:U564)=0,0,MIN(O564:U564)),0)</f>
        <v>0</v>
      </c>
      <c r="O564" s="67"/>
      <c r="P564" s="66"/>
      <c r="Q564" s="67"/>
      <c r="R564" s="67"/>
      <c r="S564" s="67"/>
      <c r="T564" s="67"/>
      <c r="U564" s="61" t="str">
        <f t="shared" si="44"/>
        <v/>
      </c>
      <c r="V564" s="66"/>
      <c r="W564" s="67"/>
      <c r="X564" s="67"/>
      <c r="Y564" s="67"/>
      <c r="Z564" s="68"/>
      <c r="AA564" s="62"/>
    </row>
    <row r="565" spans="1:27" ht="20.25" customHeight="1">
      <c r="A565" s="46"/>
      <c r="B565" s="47"/>
      <c r="C565" s="47"/>
      <c r="D565" s="79"/>
      <c r="E565" s="48"/>
      <c r="F565" s="49">
        <f t="shared" si="40"/>
        <v>0</v>
      </c>
      <c r="G565" s="49">
        <f t="shared" si="41"/>
        <v>0</v>
      </c>
      <c r="H565" s="80"/>
      <c r="I565" s="78">
        <f>TRUNC(F566*D565)</f>
        <v>0</v>
      </c>
      <c r="J565" s="51">
        <f t="shared" si="42"/>
        <v>0</v>
      </c>
      <c r="K565" s="51">
        <f t="shared" si="43"/>
        <v>0</v>
      </c>
      <c r="L565" s="52"/>
      <c r="M565" s="53"/>
      <c r="N565" s="54"/>
      <c r="O565" s="55"/>
      <c r="P565" s="54"/>
      <c r="Q565" s="55"/>
      <c r="R565" s="55"/>
      <c r="S565" s="55"/>
      <c r="T565" s="55"/>
      <c r="U565" s="49" t="str">
        <f t="shared" si="44"/>
        <v/>
      </c>
      <c r="V565" s="54"/>
      <c r="W565" s="55"/>
      <c r="X565" s="55"/>
      <c r="Y565" s="55"/>
      <c r="Z565" s="56"/>
      <c r="AA565" s="50"/>
    </row>
    <row r="566" spans="1:27" ht="20.25" customHeight="1">
      <c r="A566" s="57"/>
      <c r="B566" s="58"/>
      <c r="C566" s="58"/>
      <c r="D566" s="59"/>
      <c r="E566" s="60"/>
      <c r="F566" s="61">
        <f t="shared" si="40"/>
        <v>0</v>
      </c>
      <c r="G566" s="61">
        <f t="shared" si="41"/>
        <v>0</v>
      </c>
      <c r="H566" s="81"/>
      <c r="I566" s="78"/>
      <c r="J566" s="63">
        <f t="shared" si="42"/>
        <v>0</v>
      </c>
      <c r="K566" s="63">
        <f t="shared" si="43"/>
        <v>0</v>
      </c>
      <c r="L566" s="64">
        <f>D566</f>
        <v>0</v>
      </c>
      <c r="M566" s="65">
        <f>E566</f>
        <v>0</v>
      </c>
      <c r="N566" s="66">
        <f>ROUNDDOWN(IF(COUNT(O566:U566)=0,0,MIN(O566:U566)),0)</f>
        <v>0</v>
      </c>
      <c r="O566" s="67"/>
      <c r="P566" s="66"/>
      <c r="Q566" s="67"/>
      <c r="R566" s="67"/>
      <c r="S566" s="67"/>
      <c r="T566" s="67"/>
      <c r="U566" s="61" t="str">
        <f t="shared" si="44"/>
        <v/>
      </c>
      <c r="V566" s="66"/>
      <c r="W566" s="67"/>
      <c r="X566" s="67"/>
      <c r="Y566" s="67"/>
      <c r="Z566" s="68"/>
      <c r="AA566" s="62"/>
    </row>
    <row r="567" spans="1:27" ht="20.25" customHeight="1">
      <c r="A567" s="46"/>
      <c r="B567" s="47"/>
      <c r="C567" s="47"/>
      <c r="D567" s="79"/>
      <c r="E567" s="48"/>
      <c r="F567" s="49">
        <f t="shared" si="40"/>
        <v>0</v>
      </c>
      <c r="G567" s="49">
        <f t="shared" si="41"/>
        <v>0</v>
      </c>
      <c r="H567" s="80"/>
      <c r="I567" s="78">
        <f>TRUNC(F568*D567)</f>
        <v>0</v>
      </c>
      <c r="J567" s="51">
        <f t="shared" si="42"/>
        <v>0</v>
      </c>
      <c r="K567" s="51">
        <f t="shared" si="43"/>
        <v>0</v>
      </c>
      <c r="L567" s="52"/>
      <c r="M567" s="53"/>
      <c r="N567" s="54"/>
      <c r="O567" s="55"/>
      <c r="P567" s="54"/>
      <c r="Q567" s="55"/>
      <c r="R567" s="55"/>
      <c r="S567" s="55"/>
      <c r="T567" s="55"/>
      <c r="U567" s="49" t="str">
        <f t="shared" si="44"/>
        <v/>
      </c>
      <c r="V567" s="54"/>
      <c r="W567" s="55"/>
      <c r="X567" s="55"/>
      <c r="Y567" s="55"/>
      <c r="Z567" s="56"/>
      <c r="AA567" s="50"/>
    </row>
    <row r="568" spans="1:27" ht="20.25" customHeight="1">
      <c r="A568" s="57"/>
      <c r="B568" s="58"/>
      <c r="C568" s="58"/>
      <c r="D568" s="59"/>
      <c r="E568" s="60"/>
      <c r="F568" s="61">
        <f t="shared" si="40"/>
        <v>0</v>
      </c>
      <c r="G568" s="61">
        <f t="shared" si="41"/>
        <v>0</v>
      </c>
      <c r="H568" s="81"/>
      <c r="I568" s="78"/>
      <c r="J568" s="63">
        <f t="shared" si="42"/>
        <v>0</v>
      </c>
      <c r="K568" s="63">
        <f t="shared" si="43"/>
        <v>0</v>
      </c>
      <c r="L568" s="64">
        <f>D568</f>
        <v>0</v>
      </c>
      <c r="M568" s="65">
        <f>E568</f>
        <v>0</v>
      </c>
      <c r="N568" s="66">
        <f>ROUNDDOWN(IF(COUNT(O568:U568)=0,0,MIN(O568:U568)),0)</f>
        <v>0</v>
      </c>
      <c r="O568" s="67"/>
      <c r="P568" s="66"/>
      <c r="Q568" s="67"/>
      <c r="R568" s="67"/>
      <c r="S568" s="67"/>
      <c r="T568" s="67"/>
      <c r="U568" s="61" t="str">
        <f t="shared" si="44"/>
        <v/>
      </c>
      <c r="V568" s="66"/>
      <c r="W568" s="67"/>
      <c r="X568" s="67"/>
      <c r="Y568" s="67"/>
      <c r="Z568" s="68"/>
      <c r="AA568" s="62"/>
    </row>
    <row r="569" spans="1:27" ht="20.25" customHeight="1">
      <c r="A569" s="46"/>
      <c r="B569" s="47"/>
      <c r="C569" s="47"/>
      <c r="D569" s="79"/>
      <c r="E569" s="48"/>
      <c r="F569" s="49">
        <f t="shared" si="40"/>
        <v>0</v>
      </c>
      <c r="G569" s="49">
        <f t="shared" si="41"/>
        <v>0</v>
      </c>
      <c r="H569" s="80"/>
      <c r="I569" s="78">
        <f>TRUNC(F570*D569)</f>
        <v>0</v>
      </c>
      <c r="J569" s="51">
        <f t="shared" si="42"/>
        <v>0</v>
      </c>
      <c r="K569" s="51">
        <f t="shared" si="43"/>
        <v>0</v>
      </c>
      <c r="L569" s="52"/>
      <c r="M569" s="53"/>
      <c r="N569" s="54"/>
      <c r="O569" s="55"/>
      <c r="P569" s="54"/>
      <c r="Q569" s="55"/>
      <c r="R569" s="55"/>
      <c r="S569" s="55"/>
      <c r="T569" s="55"/>
      <c r="U569" s="49" t="str">
        <f t="shared" si="44"/>
        <v/>
      </c>
      <c r="V569" s="54"/>
      <c r="W569" s="55"/>
      <c r="X569" s="55"/>
      <c r="Y569" s="55"/>
      <c r="Z569" s="56"/>
      <c r="AA569" s="50"/>
    </row>
    <row r="570" spans="1:27" ht="20.25" customHeight="1">
      <c r="A570" s="57"/>
      <c r="B570" s="58"/>
      <c r="C570" s="58"/>
      <c r="D570" s="59"/>
      <c r="E570" s="60"/>
      <c r="F570" s="61">
        <f t="shared" si="40"/>
        <v>0</v>
      </c>
      <c r="G570" s="61">
        <f t="shared" si="41"/>
        <v>0</v>
      </c>
      <c r="H570" s="81"/>
      <c r="I570" s="78"/>
      <c r="J570" s="63">
        <f t="shared" si="42"/>
        <v>0</v>
      </c>
      <c r="K570" s="63">
        <f t="shared" si="43"/>
        <v>0</v>
      </c>
      <c r="L570" s="64">
        <f>D570</f>
        <v>0</v>
      </c>
      <c r="M570" s="65">
        <f>E570</f>
        <v>0</v>
      </c>
      <c r="N570" s="66">
        <f>ROUNDDOWN(IF(COUNT(O570:U570)=0,0,MIN(O570:U570)),0)</f>
        <v>0</v>
      </c>
      <c r="O570" s="67"/>
      <c r="P570" s="66"/>
      <c r="Q570" s="67"/>
      <c r="R570" s="67"/>
      <c r="S570" s="67"/>
      <c r="T570" s="67"/>
      <c r="U570" s="61" t="str">
        <f t="shared" si="44"/>
        <v/>
      </c>
      <c r="V570" s="66"/>
      <c r="W570" s="67"/>
      <c r="X570" s="67"/>
      <c r="Y570" s="67"/>
      <c r="Z570" s="68"/>
      <c r="AA570" s="62"/>
    </row>
    <row r="571" spans="1:27" ht="20.25" customHeight="1">
      <c r="A571" s="46"/>
      <c r="B571" s="47"/>
      <c r="C571" s="47"/>
      <c r="D571" s="79"/>
      <c r="E571" s="48"/>
      <c r="F571" s="49">
        <f t="shared" si="40"/>
        <v>0</v>
      </c>
      <c r="G571" s="49">
        <f t="shared" si="41"/>
        <v>0</v>
      </c>
      <c r="H571" s="80"/>
      <c r="I571" s="78">
        <f>TRUNC(F572*D571)</f>
        <v>0</v>
      </c>
      <c r="J571" s="51">
        <f t="shared" si="42"/>
        <v>0</v>
      </c>
      <c r="K571" s="51">
        <f t="shared" si="43"/>
        <v>0</v>
      </c>
      <c r="L571" s="52"/>
      <c r="M571" s="53"/>
      <c r="N571" s="54"/>
      <c r="O571" s="55"/>
      <c r="P571" s="54"/>
      <c r="Q571" s="55"/>
      <c r="R571" s="55"/>
      <c r="S571" s="55"/>
      <c r="T571" s="55"/>
      <c r="U571" s="49" t="str">
        <f t="shared" si="44"/>
        <v/>
      </c>
      <c r="V571" s="54"/>
      <c r="W571" s="55"/>
      <c r="X571" s="55"/>
      <c r="Y571" s="55"/>
      <c r="Z571" s="56"/>
      <c r="AA571" s="50"/>
    </row>
    <row r="572" spans="1:27" ht="20.25" customHeight="1">
      <c r="A572" s="57"/>
      <c r="B572" s="58"/>
      <c r="C572" s="58"/>
      <c r="D572" s="59"/>
      <c r="E572" s="60"/>
      <c r="F572" s="61">
        <f t="shared" si="40"/>
        <v>0</v>
      </c>
      <c r="G572" s="61">
        <f t="shared" si="41"/>
        <v>0</v>
      </c>
      <c r="H572" s="81"/>
      <c r="I572" s="78"/>
      <c r="J572" s="63">
        <f t="shared" si="42"/>
        <v>0</v>
      </c>
      <c r="K572" s="63">
        <f t="shared" si="43"/>
        <v>0</v>
      </c>
      <c r="L572" s="64">
        <f>D572</f>
        <v>0</v>
      </c>
      <c r="M572" s="65">
        <f>E572</f>
        <v>0</v>
      </c>
      <c r="N572" s="66">
        <f>ROUNDDOWN(IF(COUNT(O572:U572)=0,0,MIN(O572:U572)),0)</f>
        <v>0</v>
      </c>
      <c r="O572" s="67"/>
      <c r="P572" s="66"/>
      <c r="Q572" s="67"/>
      <c r="R572" s="67"/>
      <c r="S572" s="67"/>
      <c r="T572" s="67"/>
      <c r="U572" s="61" t="str">
        <f t="shared" si="44"/>
        <v/>
      </c>
      <c r="V572" s="66"/>
      <c r="W572" s="67"/>
      <c r="X572" s="67"/>
      <c r="Y572" s="67"/>
      <c r="Z572" s="68"/>
      <c r="AA572" s="62"/>
    </row>
    <row r="573" spans="1:27" ht="20.25" customHeight="1">
      <c r="A573" s="46"/>
      <c r="B573" s="47"/>
      <c r="C573" s="47"/>
      <c r="D573" s="79"/>
      <c r="E573" s="48"/>
      <c r="F573" s="49">
        <f t="shared" si="40"/>
        <v>0</v>
      </c>
      <c r="G573" s="49">
        <f t="shared" si="41"/>
        <v>0</v>
      </c>
      <c r="H573" s="80"/>
      <c r="I573" s="78">
        <f>TRUNC(F574*D573)</f>
        <v>0</v>
      </c>
      <c r="J573" s="51">
        <f t="shared" si="42"/>
        <v>0</v>
      </c>
      <c r="K573" s="51">
        <f t="shared" si="43"/>
        <v>0</v>
      </c>
      <c r="L573" s="52"/>
      <c r="M573" s="53"/>
      <c r="N573" s="54"/>
      <c r="O573" s="55"/>
      <c r="P573" s="54"/>
      <c r="Q573" s="55"/>
      <c r="R573" s="55"/>
      <c r="S573" s="55"/>
      <c r="T573" s="55"/>
      <c r="U573" s="49" t="str">
        <f t="shared" si="44"/>
        <v/>
      </c>
      <c r="V573" s="54"/>
      <c r="W573" s="55"/>
      <c r="X573" s="55"/>
      <c r="Y573" s="55"/>
      <c r="Z573" s="56"/>
      <c r="AA573" s="50"/>
    </row>
    <row r="574" spans="1:27" ht="20.25" customHeight="1">
      <c r="A574" s="57"/>
      <c r="B574" s="58"/>
      <c r="C574" s="58"/>
      <c r="D574" s="59"/>
      <c r="E574" s="60"/>
      <c r="F574" s="61">
        <f t="shared" si="40"/>
        <v>0</v>
      </c>
      <c r="G574" s="61">
        <f t="shared" si="41"/>
        <v>0</v>
      </c>
      <c r="H574" s="81"/>
      <c r="I574" s="78"/>
      <c r="J574" s="63">
        <f t="shared" si="42"/>
        <v>0</v>
      </c>
      <c r="K574" s="63">
        <f t="shared" si="43"/>
        <v>0</v>
      </c>
      <c r="L574" s="64">
        <f>D574</f>
        <v>0</v>
      </c>
      <c r="M574" s="65">
        <f>E574</f>
        <v>0</v>
      </c>
      <c r="N574" s="66">
        <f>ROUNDDOWN(IF(COUNT(O574:U574)=0,0,MIN(O574:U574)),0)</f>
        <v>0</v>
      </c>
      <c r="O574" s="67"/>
      <c r="P574" s="66"/>
      <c r="Q574" s="67"/>
      <c r="R574" s="67"/>
      <c r="S574" s="67"/>
      <c r="T574" s="67"/>
      <c r="U574" s="61" t="str">
        <f t="shared" si="44"/>
        <v/>
      </c>
      <c r="V574" s="66"/>
      <c r="W574" s="67"/>
      <c r="X574" s="67"/>
      <c r="Y574" s="67"/>
      <c r="Z574" s="68"/>
      <c r="AA574" s="62"/>
    </row>
    <row r="575" spans="1:27" ht="20.25" customHeight="1">
      <c r="A575" s="46"/>
      <c r="B575" s="47"/>
      <c r="C575" s="47"/>
      <c r="D575" s="79"/>
      <c r="E575" s="48"/>
      <c r="F575" s="49">
        <f t="shared" si="40"/>
        <v>0</v>
      </c>
      <c r="G575" s="49">
        <f t="shared" si="41"/>
        <v>0</v>
      </c>
      <c r="H575" s="80"/>
      <c r="I575" s="78">
        <f>TRUNC(F576*D575)</f>
        <v>0</v>
      </c>
      <c r="J575" s="51">
        <f t="shared" si="42"/>
        <v>0</v>
      </c>
      <c r="K575" s="51">
        <f t="shared" si="43"/>
        <v>0</v>
      </c>
      <c r="L575" s="52"/>
      <c r="M575" s="53"/>
      <c r="N575" s="54"/>
      <c r="O575" s="55"/>
      <c r="P575" s="54"/>
      <c r="Q575" s="55"/>
      <c r="R575" s="55"/>
      <c r="S575" s="55"/>
      <c r="T575" s="55"/>
      <c r="U575" s="49" t="str">
        <f t="shared" si="44"/>
        <v/>
      </c>
      <c r="V575" s="54"/>
      <c r="W575" s="55"/>
      <c r="X575" s="55"/>
      <c r="Y575" s="55"/>
      <c r="Z575" s="56"/>
      <c r="AA575" s="50"/>
    </row>
    <row r="576" spans="1:27" ht="20.25" customHeight="1">
      <c r="A576" s="57"/>
      <c r="B576" s="58"/>
      <c r="C576" s="58"/>
      <c r="D576" s="59"/>
      <c r="E576" s="60"/>
      <c r="F576" s="61">
        <f t="shared" si="40"/>
        <v>0</v>
      </c>
      <c r="G576" s="61">
        <f t="shared" si="41"/>
        <v>0</v>
      </c>
      <c r="H576" s="81"/>
      <c r="I576" s="78"/>
      <c r="J576" s="63">
        <f t="shared" si="42"/>
        <v>0</v>
      </c>
      <c r="K576" s="63">
        <f t="shared" si="43"/>
        <v>0</v>
      </c>
      <c r="L576" s="64">
        <f>D576</f>
        <v>0</v>
      </c>
      <c r="M576" s="65">
        <f>E576</f>
        <v>0</v>
      </c>
      <c r="N576" s="66">
        <f>ROUNDDOWN(IF(COUNT(O576:U576)=0,0,MIN(O576:U576)),0)</f>
        <v>0</v>
      </c>
      <c r="O576" s="67"/>
      <c r="P576" s="66"/>
      <c r="Q576" s="67"/>
      <c r="R576" s="67"/>
      <c r="S576" s="67"/>
      <c r="T576" s="67"/>
      <c r="U576" s="61" t="str">
        <f t="shared" si="44"/>
        <v/>
      </c>
      <c r="V576" s="66"/>
      <c r="W576" s="67"/>
      <c r="X576" s="67"/>
      <c r="Y576" s="67"/>
      <c r="Z576" s="68"/>
      <c r="AA576" s="62"/>
    </row>
    <row r="577" spans="1:27" ht="20.25" customHeight="1">
      <c r="A577" s="46"/>
      <c r="B577" s="47"/>
      <c r="C577" s="47"/>
      <c r="D577" s="79"/>
      <c r="E577" s="48"/>
      <c r="F577" s="49">
        <f t="shared" si="40"/>
        <v>0</v>
      </c>
      <c r="G577" s="49">
        <f t="shared" si="41"/>
        <v>0</v>
      </c>
      <c r="H577" s="80"/>
      <c r="I577" s="78">
        <f>TRUNC(F578*D577)</f>
        <v>0</v>
      </c>
      <c r="J577" s="51">
        <f t="shared" si="42"/>
        <v>0</v>
      </c>
      <c r="K577" s="51">
        <f t="shared" si="43"/>
        <v>0</v>
      </c>
      <c r="L577" s="52"/>
      <c r="M577" s="53"/>
      <c r="N577" s="54"/>
      <c r="O577" s="55"/>
      <c r="P577" s="54"/>
      <c r="Q577" s="55"/>
      <c r="R577" s="55"/>
      <c r="S577" s="55"/>
      <c r="T577" s="55"/>
      <c r="U577" s="49" t="str">
        <f t="shared" si="44"/>
        <v/>
      </c>
      <c r="V577" s="54"/>
      <c r="W577" s="55"/>
      <c r="X577" s="55"/>
      <c r="Y577" s="55"/>
      <c r="Z577" s="56"/>
      <c r="AA577" s="50"/>
    </row>
    <row r="578" spans="1:27" ht="20.25" customHeight="1">
      <c r="A578" s="57"/>
      <c r="B578" s="58"/>
      <c r="C578" s="58"/>
      <c r="D578" s="59"/>
      <c r="E578" s="60"/>
      <c r="F578" s="61">
        <f t="shared" si="40"/>
        <v>0</v>
      </c>
      <c r="G578" s="61">
        <f t="shared" si="41"/>
        <v>0</v>
      </c>
      <c r="H578" s="81"/>
      <c r="I578" s="78"/>
      <c r="J578" s="63">
        <f t="shared" si="42"/>
        <v>0</v>
      </c>
      <c r="K578" s="63">
        <f t="shared" si="43"/>
        <v>0</v>
      </c>
      <c r="L578" s="64">
        <f>D578</f>
        <v>0</v>
      </c>
      <c r="M578" s="65">
        <f>E578</f>
        <v>0</v>
      </c>
      <c r="N578" s="66">
        <f>ROUNDDOWN(IF(COUNT(O578:U578)=0,0,MIN(O578:U578)),0)</f>
        <v>0</v>
      </c>
      <c r="O578" s="67"/>
      <c r="P578" s="66"/>
      <c r="Q578" s="67"/>
      <c r="R578" s="67"/>
      <c r="S578" s="67"/>
      <c r="T578" s="67"/>
      <c r="U578" s="61" t="str">
        <f t="shared" si="44"/>
        <v/>
      </c>
      <c r="V578" s="66"/>
      <c r="W578" s="67"/>
      <c r="X578" s="67"/>
      <c r="Y578" s="67"/>
      <c r="Z578" s="68"/>
      <c r="AA578" s="62"/>
    </row>
    <row r="579" spans="1:27" ht="20.25" customHeight="1">
      <c r="A579" s="46"/>
      <c r="B579" s="47"/>
      <c r="C579" s="47"/>
      <c r="D579" s="79"/>
      <c r="E579" s="48"/>
      <c r="F579" s="49">
        <f t="shared" ref="F579:F596" si="45">(N579)</f>
        <v>0</v>
      </c>
      <c r="G579" s="49">
        <f t="shared" ref="G579:G596" si="46">TRUNC(F579*D579)</f>
        <v>0</v>
      </c>
      <c r="H579" s="80"/>
      <c r="I579" s="78">
        <f>TRUNC(F580*D579)</f>
        <v>0</v>
      </c>
      <c r="J579" s="51">
        <f t="shared" ref="J579:J596" si="47">(B579)</f>
        <v>0</v>
      </c>
      <c r="K579" s="51">
        <f t="shared" ref="K579:K596" si="48">(C579)</f>
        <v>0</v>
      </c>
      <c r="L579" s="52"/>
      <c r="M579" s="53"/>
      <c r="N579" s="54"/>
      <c r="O579" s="55"/>
      <c r="P579" s="54"/>
      <c r="Q579" s="55"/>
      <c r="R579" s="55"/>
      <c r="S579" s="55"/>
      <c r="T579" s="55"/>
      <c r="U579" s="49" t="str">
        <f t="shared" ref="U579:U596" si="49">IF(COUNT(V579:Y579)=0,"",MIN(V579:Y579)*Z579)</f>
        <v/>
      </c>
      <c r="V579" s="54"/>
      <c r="W579" s="55"/>
      <c r="X579" s="55"/>
      <c r="Y579" s="55"/>
      <c r="Z579" s="56"/>
      <c r="AA579" s="50"/>
    </row>
    <row r="580" spans="1:27" ht="20.25" customHeight="1">
      <c r="A580" s="57"/>
      <c r="B580" s="58"/>
      <c r="C580" s="58"/>
      <c r="D580" s="59"/>
      <c r="E580" s="60"/>
      <c r="F580" s="61">
        <f t="shared" si="45"/>
        <v>0</v>
      </c>
      <c r="G580" s="61">
        <f t="shared" si="46"/>
        <v>0</v>
      </c>
      <c r="H580" s="81"/>
      <c r="I580" s="78"/>
      <c r="J580" s="63">
        <f t="shared" si="47"/>
        <v>0</v>
      </c>
      <c r="K580" s="63">
        <f t="shared" si="48"/>
        <v>0</v>
      </c>
      <c r="L580" s="64">
        <f>D580</f>
        <v>0</v>
      </c>
      <c r="M580" s="65">
        <f>E580</f>
        <v>0</v>
      </c>
      <c r="N580" s="66">
        <f>ROUNDDOWN(IF(COUNT(O580:U580)=0,0,MIN(O580:U580)),0)</f>
        <v>0</v>
      </c>
      <c r="O580" s="67"/>
      <c r="P580" s="66"/>
      <c r="Q580" s="67"/>
      <c r="R580" s="67"/>
      <c r="S580" s="67"/>
      <c r="T580" s="67"/>
      <c r="U580" s="61" t="str">
        <f t="shared" si="49"/>
        <v/>
      </c>
      <c r="V580" s="66"/>
      <c r="W580" s="67"/>
      <c r="X580" s="67"/>
      <c r="Y580" s="67"/>
      <c r="Z580" s="68"/>
      <c r="AA580" s="62"/>
    </row>
    <row r="581" spans="1:27" ht="20.25" customHeight="1">
      <c r="A581" s="46"/>
      <c r="B581" s="47"/>
      <c r="C581" s="47"/>
      <c r="D581" s="79"/>
      <c r="E581" s="48"/>
      <c r="F581" s="49">
        <f t="shared" si="45"/>
        <v>0</v>
      </c>
      <c r="G581" s="49">
        <f t="shared" si="46"/>
        <v>0</v>
      </c>
      <c r="H581" s="80"/>
      <c r="I581" s="78">
        <f>TRUNC(F582*D581)</f>
        <v>0</v>
      </c>
      <c r="J581" s="51">
        <f t="shared" si="47"/>
        <v>0</v>
      </c>
      <c r="K581" s="51">
        <f t="shared" si="48"/>
        <v>0</v>
      </c>
      <c r="L581" s="52"/>
      <c r="M581" s="53"/>
      <c r="N581" s="54"/>
      <c r="O581" s="55"/>
      <c r="P581" s="54"/>
      <c r="Q581" s="55"/>
      <c r="R581" s="55"/>
      <c r="S581" s="55"/>
      <c r="T581" s="55"/>
      <c r="U581" s="49" t="str">
        <f t="shared" si="49"/>
        <v/>
      </c>
      <c r="V581" s="54"/>
      <c r="W581" s="55"/>
      <c r="X581" s="55"/>
      <c r="Y581" s="55"/>
      <c r="Z581" s="56"/>
      <c r="AA581" s="50"/>
    </row>
    <row r="582" spans="1:27" ht="20.25" customHeight="1">
      <c r="A582" s="57"/>
      <c r="B582" s="58"/>
      <c r="C582" s="58"/>
      <c r="D582" s="59"/>
      <c r="E582" s="60"/>
      <c r="F582" s="61">
        <f t="shared" si="45"/>
        <v>0</v>
      </c>
      <c r="G582" s="61">
        <f t="shared" si="46"/>
        <v>0</v>
      </c>
      <c r="H582" s="81"/>
      <c r="I582" s="78"/>
      <c r="J582" s="63">
        <f t="shared" si="47"/>
        <v>0</v>
      </c>
      <c r="K582" s="63">
        <f t="shared" si="48"/>
        <v>0</v>
      </c>
      <c r="L582" s="64">
        <f>D582</f>
        <v>0</v>
      </c>
      <c r="M582" s="65">
        <f>E582</f>
        <v>0</v>
      </c>
      <c r="N582" s="66">
        <f>ROUNDDOWN(IF(COUNT(O582:U582)=0,0,MIN(O582:U582)),0)</f>
        <v>0</v>
      </c>
      <c r="O582" s="67"/>
      <c r="P582" s="66"/>
      <c r="Q582" s="67"/>
      <c r="R582" s="67"/>
      <c r="S582" s="67"/>
      <c r="T582" s="67"/>
      <c r="U582" s="61" t="str">
        <f t="shared" si="49"/>
        <v/>
      </c>
      <c r="V582" s="66"/>
      <c r="W582" s="67"/>
      <c r="X582" s="67"/>
      <c r="Y582" s="67"/>
      <c r="Z582" s="68"/>
      <c r="AA582" s="62"/>
    </row>
    <row r="583" spans="1:27" ht="20.25" customHeight="1">
      <c r="A583" s="46"/>
      <c r="B583" s="47"/>
      <c r="C583" s="47"/>
      <c r="D583" s="79"/>
      <c r="E583" s="48"/>
      <c r="F583" s="49">
        <f t="shared" si="45"/>
        <v>0</v>
      </c>
      <c r="G583" s="49">
        <f t="shared" si="46"/>
        <v>0</v>
      </c>
      <c r="H583" s="80"/>
      <c r="I583" s="78">
        <f>TRUNC(F584*D583)</f>
        <v>0</v>
      </c>
      <c r="J583" s="51">
        <f t="shared" si="47"/>
        <v>0</v>
      </c>
      <c r="K583" s="51">
        <f t="shared" si="48"/>
        <v>0</v>
      </c>
      <c r="L583" s="52"/>
      <c r="M583" s="53"/>
      <c r="N583" s="54"/>
      <c r="O583" s="55"/>
      <c r="P583" s="54"/>
      <c r="Q583" s="55"/>
      <c r="R583" s="55"/>
      <c r="S583" s="55"/>
      <c r="T583" s="55"/>
      <c r="U583" s="49" t="str">
        <f t="shared" si="49"/>
        <v/>
      </c>
      <c r="V583" s="54"/>
      <c r="W583" s="55"/>
      <c r="X583" s="55"/>
      <c r="Y583" s="55"/>
      <c r="Z583" s="56"/>
      <c r="AA583" s="50"/>
    </row>
    <row r="584" spans="1:27" ht="20.25" customHeight="1">
      <c r="A584" s="57"/>
      <c r="B584" s="58"/>
      <c r="C584" s="58"/>
      <c r="D584" s="59"/>
      <c r="E584" s="60"/>
      <c r="F584" s="61">
        <f t="shared" si="45"/>
        <v>0</v>
      </c>
      <c r="G584" s="61">
        <f t="shared" si="46"/>
        <v>0</v>
      </c>
      <c r="H584" s="81"/>
      <c r="I584" s="78"/>
      <c r="J584" s="63">
        <f t="shared" si="47"/>
        <v>0</v>
      </c>
      <c r="K584" s="63">
        <f t="shared" si="48"/>
        <v>0</v>
      </c>
      <c r="L584" s="64">
        <f>D584</f>
        <v>0</v>
      </c>
      <c r="M584" s="65">
        <f>E584</f>
        <v>0</v>
      </c>
      <c r="N584" s="66">
        <f>ROUNDDOWN(IF(COUNT(O584:U584)=0,0,MIN(O584:U584)),0)</f>
        <v>0</v>
      </c>
      <c r="O584" s="67"/>
      <c r="P584" s="66"/>
      <c r="Q584" s="67"/>
      <c r="R584" s="67"/>
      <c r="S584" s="67"/>
      <c r="T584" s="67"/>
      <c r="U584" s="61" t="str">
        <f t="shared" si="49"/>
        <v/>
      </c>
      <c r="V584" s="66"/>
      <c r="W584" s="67"/>
      <c r="X584" s="67"/>
      <c r="Y584" s="67"/>
      <c r="Z584" s="68"/>
      <c r="AA584" s="62"/>
    </row>
    <row r="585" spans="1:27" ht="20.25" customHeight="1">
      <c r="A585" s="46"/>
      <c r="B585" s="47"/>
      <c r="C585" s="47"/>
      <c r="D585" s="79"/>
      <c r="E585" s="48"/>
      <c r="F585" s="49">
        <f t="shared" si="45"/>
        <v>0</v>
      </c>
      <c r="G585" s="49">
        <f t="shared" si="46"/>
        <v>0</v>
      </c>
      <c r="H585" s="80"/>
      <c r="I585" s="78">
        <f>TRUNC(F586*D585)</f>
        <v>0</v>
      </c>
      <c r="J585" s="51">
        <f t="shared" si="47"/>
        <v>0</v>
      </c>
      <c r="K585" s="51">
        <f t="shared" si="48"/>
        <v>0</v>
      </c>
      <c r="L585" s="52"/>
      <c r="M585" s="53"/>
      <c r="N585" s="54"/>
      <c r="O585" s="55"/>
      <c r="P585" s="54"/>
      <c r="Q585" s="55"/>
      <c r="R585" s="55"/>
      <c r="S585" s="55"/>
      <c r="T585" s="55"/>
      <c r="U585" s="49" t="str">
        <f t="shared" si="49"/>
        <v/>
      </c>
      <c r="V585" s="54"/>
      <c r="W585" s="55"/>
      <c r="X585" s="55"/>
      <c r="Y585" s="55"/>
      <c r="Z585" s="56"/>
      <c r="AA585" s="50"/>
    </row>
    <row r="586" spans="1:27" ht="20.25" customHeight="1">
      <c r="A586" s="57"/>
      <c r="B586" s="58"/>
      <c r="C586" s="58"/>
      <c r="D586" s="59"/>
      <c r="E586" s="60"/>
      <c r="F586" s="61">
        <f t="shared" si="45"/>
        <v>0</v>
      </c>
      <c r="G586" s="61">
        <f t="shared" si="46"/>
        <v>0</v>
      </c>
      <c r="H586" s="81"/>
      <c r="I586" s="78"/>
      <c r="J586" s="63">
        <f t="shared" si="47"/>
        <v>0</v>
      </c>
      <c r="K586" s="63">
        <f t="shared" si="48"/>
        <v>0</v>
      </c>
      <c r="L586" s="64">
        <f>D586</f>
        <v>0</v>
      </c>
      <c r="M586" s="65">
        <f>E586</f>
        <v>0</v>
      </c>
      <c r="N586" s="66">
        <f>ROUNDDOWN(IF(COUNT(O586:U586)=0,0,MIN(O586:U586)),0)</f>
        <v>0</v>
      </c>
      <c r="O586" s="67"/>
      <c r="P586" s="66"/>
      <c r="Q586" s="67"/>
      <c r="R586" s="67"/>
      <c r="S586" s="67"/>
      <c r="T586" s="67"/>
      <c r="U586" s="61" t="str">
        <f t="shared" si="49"/>
        <v/>
      </c>
      <c r="V586" s="66"/>
      <c r="W586" s="67"/>
      <c r="X586" s="67"/>
      <c r="Y586" s="67"/>
      <c r="Z586" s="68"/>
      <c r="AA586" s="62"/>
    </row>
    <row r="587" spans="1:27" ht="20.25" customHeight="1">
      <c r="A587" s="46"/>
      <c r="B587" s="47"/>
      <c r="C587" s="47"/>
      <c r="D587" s="79"/>
      <c r="E587" s="48"/>
      <c r="F587" s="49">
        <f t="shared" si="45"/>
        <v>0</v>
      </c>
      <c r="G587" s="49">
        <f t="shared" si="46"/>
        <v>0</v>
      </c>
      <c r="H587" s="80"/>
      <c r="I587" s="78">
        <f>TRUNC(F588*D587)</f>
        <v>0</v>
      </c>
      <c r="J587" s="51">
        <f t="shared" si="47"/>
        <v>0</v>
      </c>
      <c r="K587" s="51">
        <f t="shared" si="48"/>
        <v>0</v>
      </c>
      <c r="L587" s="52"/>
      <c r="M587" s="53"/>
      <c r="N587" s="54"/>
      <c r="O587" s="55"/>
      <c r="P587" s="54"/>
      <c r="Q587" s="55"/>
      <c r="R587" s="55"/>
      <c r="S587" s="55"/>
      <c r="T587" s="55"/>
      <c r="U587" s="49" t="str">
        <f t="shared" si="49"/>
        <v/>
      </c>
      <c r="V587" s="54"/>
      <c r="W587" s="55"/>
      <c r="X587" s="55"/>
      <c r="Y587" s="55"/>
      <c r="Z587" s="56"/>
      <c r="AA587" s="50"/>
    </row>
    <row r="588" spans="1:27" ht="20.25" customHeight="1">
      <c r="A588" s="57"/>
      <c r="B588" s="58"/>
      <c r="C588" s="58"/>
      <c r="D588" s="59"/>
      <c r="E588" s="60"/>
      <c r="F588" s="61">
        <f t="shared" si="45"/>
        <v>0</v>
      </c>
      <c r="G588" s="61">
        <f t="shared" si="46"/>
        <v>0</v>
      </c>
      <c r="H588" s="81"/>
      <c r="I588" s="78"/>
      <c r="J588" s="63">
        <f t="shared" si="47"/>
        <v>0</v>
      </c>
      <c r="K588" s="63">
        <f t="shared" si="48"/>
        <v>0</v>
      </c>
      <c r="L588" s="64">
        <f>D588</f>
        <v>0</v>
      </c>
      <c r="M588" s="65">
        <f>E588</f>
        <v>0</v>
      </c>
      <c r="N588" s="66">
        <f>ROUNDDOWN(IF(COUNT(O588:U588)=0,0,MIN(O588:U588)),0)</f>
        <v>0</v>
      </c>
      <c r="O588" s="67"/>
      <c r="P588" s="66"/>
      <c r="Q588" s="67"/>
      <c r="R588" s="67"/>
      <c r="S588" s="67"/>
      <c r="T588" s="67"/>
      <c r="U588" s="61" t="str">
        <f t="shared" si="49"/>
        <v/>
      </c>
      <c r="V588" s="66"/>
      <c r="W588" s="67"/>
      <c r="X588" s="67"/>
      <c r="Y588" s="67"/>
      <c r="Z588" s="68"/>
      <c r="AA588" s="62"/>
    </row>
    <row r="589" spans="1:27" ht="20.25" customHeight="1">
      <c r="A589" s="46"/>
      <c r="B589" s="47"/>
      <c r="C589" s="47"/>
      <c r="D589" s="79"/>
      <c r="E589" s="48"/>
      <c r="F589" s="49">
        <f t="shared" si="45"/>
        <v>0</v>
      </c>
      <c r="G589" s="49">
        <f t="shared" si="46"/>
        <v>0</v>
      </c>
      <c r="H589" s="80"/>
      <c r="I589" s="78">
        <f>TRUNC(F590*D589)</f>
        <v>0</v>
      </c>
      <c r="J589" s="51">
        <f t="shared" si="47"/>
        <v>0</v>
      </c>
      <c r="K589" s="51">
        <f t="shared" si="48"/>
        <v>0</v>
      </c>
      <c r="L589" s="52"/>
      <c r="M589" s="53"/>
      <c r="N589" s="54"/>
      <c r="O589" s="55"/>
      <c r="P589" s="54"/>
      <c r="Q589" s="55"/>
      <c r="R589" s="55"/>
      <c r="S589" s="55"/>
      <c r="T589" s="55"/>
      <c r="U589" s="49" t="str">
        <f t="shared" si="49"/>
        <v/>
      </c>
      <c r="V589" s="54"/>
      <c r="W589" s="55"/>
      <c r="X589" s="55"/>
      <c r="Y589" s="55"/>
      <c r="Z589" s="56"/>
      <c r="AA589" s="50"/>
    </row>
    <row r="590" spans="1:27" ht="20.25" customHeight="1">
      <c r="A590" s="57"/>
      <c r="B590" s="58"/>
      <c r="C590" s="58"/>
      <c r="D590" s="59"/>
      <c r="E590" s="60"/>
      <c r="F590" s="61">
        <f t="shared" si="45"/>
        <v>0</v>
      </c>
      <c r="G590" s="61">
        <f t="shared" si="46"/>
        <v>0</v>
      </c>
      <c r="H590" s="81"/>
      <c r="I590" s="78"/>
      <c r="J590" s="63">
        <f t="shared" si="47"/>
        <v>0</v>
      </c>
      <c r="K590" s="63">
        <f t="shared" si="48"/>
        <v>0</v>
      </c>
      <c r="L590" s="64">
        <f>D590</f>
        <v>0</v>
      </c>
      <c r="M590" s="65">
        <f>E590</f>
        <v>0</v>
      </c>
      <c r="N590" s="66">
        <f>ROUNDDOWN(IF(COUNT(O590:U590)=0,0,MIN(O590:U590)),0)</f>
        <v>0</v>
      </c>
      <c r="O590" s="67"/>
      <c r="P590" s="66"/>
      <c r="Q590" s="67"/>
      <c r="R590" s="67"/>
      <c r="S590" s="67"/>
      <c r="T590" s="67"/>
      <c r="U590" s="61" t="str">
        <f t="shared" si="49"/>
        <v/>
      </c>
      <c r="V590" s="66"/>
      <c r="W590" s="67"/>
      <c r="X590" s="67"/>
      <c r="Y590" s="67"/>
      <c r="Z590" s="68"/>
      <c r="AA590" s="62"/>
    </row>
    <row r="591" spans="1:27" ht="20.25" customHeight="1">
      <c r="A591" s="46"/>
      <c r="B591" s="47"/>
      <c r="C591" s="47"/>
      <c r="D591" s="79"/>
      <c r="E591" s="48"/>
      <c r="F591" s="49">
        <f t="shared" si="45"/>
        <v>0</v>
      </c>
      <c r="G591" s="49">
        <f t="shared" si="46"/>
        <v>0</v>
      </c>
      <c r="H591" s="80"/>
      <c r="I591" s="78">
        <f>TRUNC(F592*D591)</f>
        <v>0</v>
      </c>
      <c r="J591" s="51">
        <f t="shared" si="47"/>
        <v>0</v>
      </c>
      <c r="K591" s="51">
        <f t="shared" si="48"/>
        <v>0</v>
      </c>
      <c r="L591" s="52"/>
      <c r="M591" s="53"/>
      <c r="N591" s="54"/>
      <c r="O591" s="55"/>
      <c r="P591" s="54"/>
      <c r="Q591" s="55"/>
      <c r="R591" s="55"/>
      <c r="S591" s="55"/>
      <c r="T591" s="55"/>
      <c r="U591" s="49" t="str">
        <f t="shared" si="49"/>
        <v/>
      </c>
      <c r="V591" s="54"/>
      <c r="W591" s="55"/>
      <c r="X591" s="55"/>
      <c r="Y591" s="55"/>
      <c r="Z591" s="56"/>
      <c r="AA591" s="50"/>
    </row>
    <row r="592" spans="1:27" ht="20.25" customHeight="1">
      <c r="A592" s="57"/>
      <c r="B592" s="58"/>
      <c r="C592" s="58"/>
      <c r="D592" s="59"/>
      <c r="E592" s="60"/>
      <c r="F592" s="61">
        <f t="shared" si="45"/>
        <v>0</v>
      </c>
      <c r="G592" s="61">
        <f t="shared" si="46"/>
        <v>0</v>
      </c>
      <c r="H592" s="81"/>
      <c r="I592" s="78"/>
      <c r="J592" s="63">
        <f t="shared" si="47"/>
        <v>0</v>
      </c>
      <c r="K592" s="63">
        <f t="shared" si="48"/>
        <v>0</v>
      </c>
      <c r="L592" s="64">
        <f>D592</f>
        <v>0</v>
      </c>
      <c r="M592" s="65">
        <f>E592</f>
        <v>0</v>
      </c>
      <c r="N592" s="66">
        <f>ROUNDDOWN(IF(COUNT(O592:U592)=0,0,MIN(O592:U592)),0)</f>
        <v>0</v>
      </c>
      <c r="O592" s="67"/>
      <c r="P592" s="66"/>
      <c r="Q592" s="67"/>
      <c r="R592" s="67"/>
      <c r="S592" s="67"/>
      <c r="T592" s="67"/>
      <c r="U592" s="61" t="str">
        <f t="shared" si="49"/>
        <v/>
      </c>
      <c r="V592" s="66"/>
      <c r="W592" s="67"/>
      <c r="X592" s="67"/>
      <c r="Y592" s="67"/>
      <c r="Z592" s="68"/>
      <c r="AA592" s="62"/>
    </row>
    <row r="593" spans="1:27" ht="20.25" customHeight="1">
      <c r="A593" s="46"/>
      <c r="B593" s="47"/>
      <c r="C593" s="47"/>
      <c r="D593" s="79"/>
      <c r="E593" s="48"/>
      <c r="F593" s="49">
        <f t="shared" si="45"/>
        <v>0</v>
      </c>
      <c r="G593" s="49">
        <f t="shared" si="46"/>
        <v>0</v>
      </c>
      <c r="H593" s="80"/>
      <c r="I593" s="78">
        <f>TRUNC(F594*D593)</f>
        <v>0</v>
      </c>
      <c r="J593" s="51">
        <f t="shared" si="47"/>
        <v>0</v>
      </c>
      <c r="K593" s="51">
        <f t="shared" si="48"/>
        <v>0</v>
      </c>
      <c r="L593" s="52"/>
      <c r="M593" s="53"/>
      <c r="N593" s="54"/>
      <c r="O593" s="55"/>
      <c r="P593" s="54"/>
      <c r="Q593" s="55"/>
      <c r="R593" s="55"/>
      <c r="S593" s="55"/>
      <c r="T593" s="55"/>
      <c r="U593" s="49" t="str">
        <f t="shared" si="49"/>
        <v/>
      </c>
      <c r="V593" s="54"/>
      <c r="W593" s="55"/>
      <c r="X593" s="55"/>
      <c r="Y593" s="55"/>
      <c r="Z593" s="56"/>
      <c r="AA593" s="50"/>
    </row>
    <row r="594" spans="1:27" ht="20.25" customHeight="1">
      <c r="A594" s="57"/>
      <c r="B594" s="58"/>
      <c r="C594" s="58"/>
      <c r="D594" s="59"/>
      <c r="E594" s="60"/>
      <c r="F594" s="61">
        <f t="shared" si="45"/>
        <v>0</v>
      </c>
      <c r="G594" s="61">
        <f t="shared" si="46"/>
        <v>0</v>
      </c>
      <c r="H594" s="81"/>
      <c r="I594" s="78"/>
      <c r="J594" s="63">
        <f t="shared" si="47"/>
        <v>0</v>
      </c>
      <c r="K594" s="63">
        <f t="shared" si="48"/>
        <v>0</v>
      </c>
      <c r="L594" s="64">
        <f>D594</f>
        <v>0</v>
      </c>
      <c r="M594" s="65">
        <f>E594</f>
        <v>0</v>
      </c>
      <c r="N594" s="66">
        <f>ROUNDDOWN(IF(COUNT(O594:U594)=0,0,MIN(O594:U594)),0)</f>
        <v>0</v>
      </c>
      <c r="O594" s="67"/>
      <c r="P594" s="66"/>
      <c r="Q594" s="67"/>
      <c r="R594" s="67"/>
      <c r="S594" s="67"/>
      <c r="T594" s="67"/>
      <c r="U594" s="61" t="str">
        <f t="shared" si="49"/>
        <v/>
      </c>
      <c r="V594" s="66"/>
      <c r="W594" s="67"/>
      <c r="X594" s="67"/>
      <c r="Y594" s="67"/>
      <c r="Z594" s="68"/>
      <c r="AA594" s="62"/>
    </row>
    <row r="595" spans="1:27" ht="20.25" customHeight="1">
      <c r="A595" s="46"/>
      <c r="B595" s="47"/>
      <c r="C595" s="47"/>
      <c r="D595" s="79"/>
      <c r="E595" s="48"/>
      <c r="F595" s="49">
        <f t="shared" si="45"/>
        <v>0</v>
      </c>
      <c r="G595" s="49">
        <f t="shared" si="46"/>
        <v>0</v>
      </c>
      <c r="H595" s="80"/>
      <c r="I595" s="78">
        <f>TRUNC(F596*D595)</f>
        <v>0</v>
      </c>
      <c r="J595" s="51">
        <f t="shared" si="47"/>
        <v>0</v>
      </c>
      <c r="K595" s="51">
        <f t="shared" si="48"/>
        <v>0</v>
      </c>
      <c r="L595" s="52"/>
      <c r="M595" s="53"/>
      <c r="N595" s="54"/>
      <c r="O595" s="55"/>
      <c r="P595" s="54"/>
      <c r="Q595" s="55"/>
      <c r="R595" s="55"/>
      <c r="S595" s="55"/>
      <c r="T595" s="55"/>
      <c r="U595" s="49" t="str">
        <f t="shared" si="49"/>
        <v/>
      </c>
      <c r="V595" s="54"/>
      <c r="W595" s="55"/>
      <c r="X595" s="55"/>
      <c r="Y595" s="55"/>
      <c r="Z595" s="56"/>
      <c r="AA595" s="50"/>
    </row>
    <row r="596" spans="1:27" ht="20.25" customHeight="1">
      <c r="A596" s="57"/>
      <c r="B596" s="58"/>
      <c r="C596" s="58"/>
      <c r="D596" s="59"/>
      <c r="E596" s="60"/>
      <c r="F596" s="61">
        <f t="shared" si="45"/>
        <v>0</v>
      </c>
      <c r="G596" s="61">
        <f t="shared" si="46"/>
        <v>0</v>
      </c>
      <c r="H596" s="81"/>
      <c r="I596" s="78"/>
      <c r="J596" s="63">
        <f t="shared" si="47"/>
        <v>0</v>
      </c>
      <c r="K596" s="63">
        <f t="shared" si="48"/>
        <v>0</v>
      </c>
      <c r="L596" s="64">
        <f>D596</f>
        <v>0</v>
      </c>
      <c r="M596" s="65">
        <f>E596</f>
        <v>0</v>
      </c>
      <c r="N596" s="66">
        <f>ROUNDDOWN(IF(COUNT(O596:U596)=0,0,MIN(O596:U596)),0)</f>
        <v>0</v>
      </c>
      <c r="O596" s="67"/>
      <c r="P596" s="66"/>
      <c r="Q596" s="67"/>
      <c r="R596" s="67"/>
      <c r="S596" s="67"/>
      <c r="T596" s="67"/>
      <c r="U596" s="61" t="str">
        <f t="shared" si="49"/>
        <v/>
      </c>
      <c r="V596" s="66"/>
      <c r="W596" s="67"/>
      <c r="X596" s="67"/>
      <c r="Y596" s="67"/>
      <c r="Z596" s="68"/>
      <c r="AA596" s="62"/>
    </row>
    <row r="597" spans="1:27" ht="20.25" customHeight="1">
      <c r="A597" s="83"/>
      <c r="B597" s="84"/>
      <c r="C597" s="84"/>
      <c r="D597" s="85"/>
      <c r="E597" s="86"/>
      <c r="F597" s="87"/>
      <c r="G597" s="87"/>
      <c r="H597" s="88"/>
      <c r="I597" s="87"/>
      <c r="J597" s="89"/>
      <c r="K597" s="89"/>
      <c r="L597" s="90"/>
      <c r="M597" s="91"/>
      <c r="N597" s="92"/>
      <c r="O597" s="92"/>
      <c r="P597" s="92"/>
      <c r="Q597" s="92"/>
      <c r="R597" s="92"/>
      <c r="S597" s="92"/>
      <c r="T597" s="92"/>
      <c r="U597" s="87"/>
      <c r="V597" s="92"/>
      <c r="W597" s="92"/>
      <c r="X597" s="92"/>
      <c r="Y597" s="92"/>
      <c r="Z597" s="93"/>
      <c r="AA597" s="94"/>
    </row>
    <row r="598" spans="1:27" ht="20.25" customHeight="1">
      <c r="A598" s="95"/>
      <c r="B598" s="84"/>
      <c r="C598" s="84"/>
      <c r="D598" s="96"/>
      <c r="E598" s="86"/>
      <c r="F598" s="87"/>
      <c r="G598" s="87"/>
      <c r="H598" s="88"/>
      <c r="I598" s="87"/>
      <c r="J598" s="89"/>
      <c r="K598" s="89"/>
      <c r="L598" s="90"/>
      <c r="M598" s="91"/>
      <c r="N598" s="92"/>
      <c r="O598" s="92"/>
      <c r="P598" s="92"/>
      <c r="Q598" s="92"/>
      <c r="R598" s="92"/>
      <c r="S598" s="92"/>
      <c r="T598" s="92"/>
      <c r="U598" s="87"/>
      <c r="V598" s="92"/>
      <c r="W598" s="92"/>
      <c r="X598" s="92"/>
      <c r="Y598" s="92"/>
      <c r="Z598" s="93"/>
      <c r="AA598" s="94"/>
    </row>
    <row r="599" spans="1:27" ht="20.25" customHeight="1">
      <c r="A599" s="95"/>
      <c r="B599" s="84"/>
      <c r="C599" s="84"/>
      <c r="D599" s="85"/>
      <c r="E599" s="86"/>
      <c r="F599" s="87"/>
      <c r="G599" s="87"/>
      <c r="H599" s="88"/>
      <c r="I599" s="87"/>
      <c r="J599" s="89"/>
      <c r="K599" s="89"/>
      <c r="L599" s="90"/>
      <c r="M599" s="91"/>
      <c r="N599" s="92"/>
      <c r="O599" s="92"/>
      <c r="P599" s="92"/>
      <c r="Q599" s="92"/>
      <c r="R599" s="92"/>
      <c r="S599" s="92"/>
      <c r="T599" s="92"/>
      <c r="U599" s="87"/>
      <c r="V599" s="92"/>
      <c r="W599" s="92"/>
      <c r="X599" s="92"/>
      <c r="Y599" s="92"/>
      <c r="Z599" s="93"/>
      <c r="AA599" s="94"/>
    </row>
    <row r="600" spans="1:27" ht="20.25" customHeight="1">
      <c r="A600" s="95"/>
      <c r="B600" s="84"/>
      <c r="C600" s="84"/>
      <c r="D600" s="96"/>
      <c r="E600" s="86"/>
      <c r="F600" s="87"/>
      <c r="G600" s="87"/>
      <c r="H600" s="88"/>
      <c r="I600" s="87"/>
      <c r="J600" s="89"/>
      <c r="K600" s="89"/>
      <c r="L600" s="90"/>
      <c r="M600" s="91"/>
      <c r="N600" s="92"/>
      <c r="O600" s="92"/>
      <c r="P600" s="92"/>
      <c r="Q600" s="92"/>
      <c r="R600" s="92"/>
      <c r="S600" s="92"/>
      <c r="T600" s="92"/>
      <c r="U600" s="87"/>
      <c r="V600" s="92"/>
      <c r="W600" s="92"/>
      <c r="X600" s="92"/>
      <c r="Y600" s="92"/>
      <c r="Z600" s="93"/>
      <c r="AA600" s="94"/>
    </row>
    <row r="601" spans="1:27" ht="20.25" customHeight="1">
      <c r="A601" s="95"/>
      <c r="B601" s="84"/>
      <c r="C601" s="84"/>
      <c r="D601" s="85"/>
      <c r="E601" s="86"/>
      <c r="F601" s="87"/>
      <c r="G601" s="87"/>
      <c r="H601" s="88"/>
      <c r="I601" s="87"/>
      <c r="J601" s="89"/>
      <c r="K601" s="89"/>
      <c r="L601" s="90"/>
      <c r="M601" s="91"/>
      <c r="N601" s="92"/>
      <c r="O601" s="92"/>
      <c r="P601" s="92"/>
      <c r="Q601" s="92"/>
      <c r="R601" s="92"/>
      <c r="S601" s="92"/>
      <c r="T601" s="92"/>
      <c r="U601" s="87"/>
      <c r="V601" s="92"/>
      <c r="W601" s="92"/>
      <c r="X601" s="92"/>
      <c r="Y601" s="92"/>
      <c r="Z601" s="93"/>
      <c r="AA601" s="94"/>
    </row>
    <row r="602" spans="1:27" ht="20.25" customHeight="1">
      <c r="A602" s="95"/>
      <c r="B602" s="84"/>
      <c r="C602" s="84"/>
      <c r="D602" s="96"/>
      <c r="E602" s="86"/>
      <c r="F602" s="87"/>
      <c r="G602" s="87"/>
      <c r="H602" s="88"/>
      <c r="I602" s="87"/>
      <c r="J602" s="89"/>
      <c r="K602" s="89"/>
      <c r="L602" s="90"/>
      <c r="M602" s="91"/>
      <c r="N602" s="92"/>
      <c r="O602" s="92"/>
      <c r="P602" s="92"/>
      <c r="Q602" s="92"/>
      <c r="R602" s="92"/>
      <c r="S602" s="92"/>
      <c r="T602" s="92"/>
      <c r="U602" s="87"/>
      <c r="V602" s="92"/>
      <c r="W602" s="92"/>
      <c r="X602" s="92"/>
      <c r="Y602" s="92"/>
      <c r="Z602" s="93"/>
      <c r="AA602" s="94"/>
    </row>
    <row r="603" spans="1:27" ht="20.25" customHeight="1">
      <c r="A603" s="95"/>
      <c r="B603" s="84"/>
      <c r="C603" s="84"/>
      <c r="D603" s="85"/>
      <c r="E603" s="86"/>
      <c r="F603" s="87"/>
      <c r="G603" s="87"/>
      <c r="H603" s="88"/>
      <c r="I603" s="87"/>
      <c r="J603" s="89"/>
      <c r="K603" s="89"/>
      <c r="L603" s="90"/>
      <c r="M603" s="91"/>
      <c r="N603" s="92"/>
      <c r="O603" s="92"/>
      <c r="P603" s="92"/>
      <c r="Q603" s="92"/>
      <c r="R603" s="92"/>
      <c r="S603" s="92"/>
      <c r="T603" s="92"/>
      <c r="U603" s="87"/>
      <c r="V603" s="92"/>
      <c r="W603" s="92"/>
      <c r="X603" s="92"/>
      <c r="Y603" s="92"/>
      <c r="Z603" s="93"/>
      <c r="AA603" s="94"/>
    </row>
    <row r="604" spans="1:27" ht="20.25" customHeight="1">
      <c r="A604" s="95"/>
      <c r="B604" s="84"/>
      <c r="C604" s="84"/>
      <c r="D604" s="96"/>
      <c r="E604" s="86"/>
      <c r="F604" s="87"/>
      <c r="G604" s="87"/>
      <c r="H604" s="88"/>
      <c r="I604" s="87"/>
      <c r="J604" s="89"/>
      <c r="K604" s="89"/>
      <c r="L604" s="90"/>
      <c r="M604" s="91"/>
      <c r="N604" s="92"/>
      <c r="O604" s="92"/>
      <c r="P604" s="92"/>
      <c r="Q604" s="92"/>
      <c r="R604" s="92"/>
      <c r="S604" s="92"/>
      <c r="T604" s="92"/>
      <c r="U604" s="87"/>
      <c r="V604" s="92"/>
      <c r="W604" s="92"/>
      <c r="X604" s="92"/>
      <c r="Y604" s="92"/>
      <c r="Z604" s="93"/>
      <c r="AA604" s="94"/>
    </row>
    <row r="605" spans="1:27" ht="20.25" customHeight="1">
      <c r="A605" s="95"/>
      <c r="B605" s="84"/>
      <c r="C605" s="84"/>
      <c r="D605" s="85"/>
      <c r="E605" s="86"/>
      <c r="F605" s="87"/>
      <c r="G605" s="87"/>
      <c r="H605" s="88"/>
      <c r="I605" s="87"/>
      <c r="J605" s="89"/>
      <c r="K605" s="89"/>
      <c r="L605" s="90"/>
      <c r="M605" s="91"/>
      <c r="N605" s="92"/>
      <c r="O605" s="92"/>
      <c r="P605" s="92"/>
      <c r="Q605" s="92"/>
      <c r="R605" s="92"/>
      <c r="S605" s="92"/>
      <c r="T605" s="92"/>
      <c r="U605" s="87"/>
      <c r="V605" s="92"/>
      <c r="W605" s="92"/>
      <c r="X605" s="92"/>
      <c r="Y605" s="92"/>
      <c r="Z605" s="93"/>
      <c r="AA605" s="94"/>
    </row>
    <row r="606" spans="1:27" ht="20.25" customHeight="1">
      <c r="A606" s="95"/>
      <c r="B606" s="84"/>
      <c r="C606" s="84"/>
      <c r="D606" s="96"/>
      <c r="E606" s="86"/>
      <c r="F606" s="87"/>
      <c r="G606" s="87"/>
      <c r="H606" s="88"/>
      <c r="I606" s="87"/>
      <c r="J606" s="89"/>
      <c r="K606" s="89"/>
      <c r="L606" s="90"/>
      <c r="M606" s="91"/>
      <c r="N606" s="92"/>
      <c r="O606" s="92"/>
      <c r="P606" s="92"/>
      <c r="Q606" s="92"/>
      <c r="R606" s="92"/>
      <c r="S606" s="92"/>
      <c r="T606" s="92"/>
      <c r="U606" s="87"/>
      <c r="V606" s="92"/>
      <c r="W606" s="92"/>
      <c r="X606" s="92"/>
      <c r="Y606" s="92"/>
      <c r="Z606" s="93"/>
      <c r="AA606" s="94"/>
    </row>
    <row r="607" spans="1:27" ht="20.25" customHeight="1">
      <c r="A607" s="95"/>
      <c r="B607" s="84"/>
      <c r="C607" s="84"/>
      <c r="D607" s="85"/>
      <c r="E607" s="86"/>
      <c r="F607" s="87"/>
      <c r="G607" s="87"/>
      <c r="H607" s="88"/>
      <c r="I607" s="87"/>
      <c r="J607" s="89"/>
      <c r="K607" s="89"/>
      <c r="L607" s="90"/>
      <c r="M607" s="91"/>
      <c r="N607" s="92"/>
      <c r="O607" s="92"/>
      <c r="P607" s="92"/>
      <c r="Q607" s="92"/>
      <c r="R607" s="92"/>
      <c r="S607" s="92"/>
      <c r="T607" s="92"/>
      <c r="U607" s="87"/>
      <c r="V607" s="92"/>
      <c r="W607" s="92"/>
      <c r="X607" s="92"/>
      <c r="Y607" s="92"/>
      <c r="Z607" s="93"/>
      <c r="AA607" s="94"/>
    </row>
    <row r="608" spans="1:27" ht="20.25" customHeight="1">
      <c r="A608" s="95"/>
      <c r="B608" s="84"/>
      <c r="C608" s="84"/>
      <c r="D608" s="96"/>
      <c r="E608" s="86"/>
      <c r="F608" s="87"/>
      <c r="G608" s="87"/>
      <c r="H608" s="88"/>
      <c r="I608" s="87"/>
      <c r="J608" s="89"/>
      <c r="K608" s="89"/>
      <c r="L608" s="90"/>
      <c r="M608" s="91"/>
      <c r="N608" s="92"/>
      <c r="O608" s="92"/>
      <c r="P608" s="92"/>
      <c r="Q608" s="92"/>
      <c r="R608" s="92"/>
      <c r="S608" s="92"/>
      <c r="T608" s="92"/>
      <c r="U608" s="87"/>
      <c r="V608" s="92"/>
      <c r="W608" s="92"/>
      <c r="X608" s="92"/>
      <c r="Y608" s="92"/>
      <c r="Z608" s="93"/>
      <c r="AA608" s="94"/>
    </row>
    <row r="609" spans="1:27" ht="20.25" customHeight="1">
      <c r="A609" s="95"/>
      <c r="B609" s="84"/>
      <c r="C609" s="84"/>
      <c r="D609" s="85"/>
      <c r="E609" s="86"/>
      <c r="F609" s="87"/>
      <c r="G609" s="87"/>
      <c r="H609" s="88"/>
      <c r="I609" s="87"/>
      <c r="J609" s="89"/>
      <c r="K609" s="89"/>
      <c r="L609" s="90"/>
      <c r="M609" s="91"/>
      <c r="N609" s="92"/>
      <c r="O609" s="92"/>
      <c r="P609" s="92"/>
      <c r="Q609" s="92"/>
      <c r="R609" s="92"/>
      <c r="S609" s="92"/>
      <c r="T609" s="92"/>
      <c r="U609" s="87"/>
      <c r="V609" s="92"/>
      <c r="W609" s="92"/>
      <c r="X609" s="92"/>
      <c r="Y609" s="92"/>
      <c r="Z609" s="93"/>
      <c r="AA609" s="94"/>
    </row>
    <row r="610" spans="1:27" ht="20.25" customHeight="1">
      <c r="A610" s="95"/>
      <c r="B610" s="84"/>
      <c r="C610" s="84"/>
      <c r="D610" s="96"/>
      <c r="E610" s="86"/>
      <c r="F610" s="87"/>
      <c r="G610" s="87"/>
      <c r="H610" s="88"/>
      <c r="I610" s="87"/>
      <c r="J610" s="89"/>
      <c r="K610" s="89"/>
      <c r="L610" s="90"/>
      <c r="M610" s="91"/>
      <c r="N610" s="92"/>
      <c r="O610" s="92"/>
      <c r="P610" s="92"/>
      <c r="Q610" s="92"/>
      <c r="R610" s="92"/>
      <c r="S610" s="92"/>
      <c r="T610" s="92"/>
      <c r="U610" s="87"/>
      <c r="V610" s="92"/>
      <c r="W610" s="92"/>
      <c r="X610" s="92"/>
      <c r="Y610" s="92"/>
      <c r="Z610" s="93"/>
      <c r="AA610" s="94"/>
    </row>
    <row r="611" spans="1:27" ht="20.25" customHeight="1">
      <c r="A611" s="95"/>
      <c r="B611" s="84"/>
      <c r="C611" s="84"/>
      <c r="D611" s="85"/>
      <c r="E611" s="86"/>
      <c r="F611" s="87"/>
      <c r="G611" s="87"/>
      <c r="H611" s="88"/>
      <c r="I611" s="87"/>
      <c r="J611" s="89"/>
      <c r="K611" s="89"/>
      <c r="L611" s="90"/>
      <c r="M611" s="91"/>
      <c r="N611" s="92"/>
      <c r="O611" s="92"/>
      <c r="P611" s="92"/>
      <c r="Q611" s="92"/>
      <c r="R611" s="92"/>
      <c r="S611" s="92"/>
      <c r="T611" s="92"/>
      <c r="U611" s="87"/>
      <c r="V611" s="92"/>
      <c r="W611" s="92"/>
      <c r="X611" s="92"/>
      <c r="Y611" s="92"/>
      <c r="Z611" s="93"/>
      <c r="AA611" s="94"/>
    </row>
    <row r="612" spans="1:27" ht="20.25" customHeight="1">
      <c r="A612" s="95"/>
      <c r="B612" s="84"/>
      <c r="C612" s="84"/>
      <c r="D612" s="96"/>
      <c r="E612" s="86"/>
      <c r="F612" s="87"/>
      <c r="G612" s="87"/>
      <c r="H612" s="88"/>
      <c r="I612" s="87"/>
      <c r="J612" s="89"/>
      <c r="K612" s="89"/>
      <c r="L612" s="90"/>
      <c r="M612" s="91"/>
      <c r="N612" s="92"/>
      <c r="O612" s="92"/>
      <c r="P612" s="92"/>
      <c r="Q612" s="92"/>
      <c r="R612" s="92"/>
      <c r="S612" s="92"/>
      <c r="T612" s="92"/>
      <c r="U612" s="87"/>
      <c r="V612" s="92"/>
      <c r="W612" s="92"/>
      <c r="X612" s="92"/>
      <c r="Y612" s="92"/>
      <c r="Z612" s="93"/>
      <c r="AA612" s="94"/>
    </row>
    <row r="613" spans="1:27" ht="20.25" customHeight="1">
      <c r="A613" s="95"/>
      <c r="B613" s="84"/>
      <c r="C613" s="84"/>
      <c r="D613" s="85"/>
      <c r="E613" s="86"/>
      <c r="F613" s="87"/>
      <c r="G613" s="87"/>
      <c r="H613" s="88"/>
      <c r="I613" s="87"/>
      <c r="J613" s="89"/>
      <c r="K613" s="89"/>
      <c r="L613" s="90"/>
      <c r="M613" s="91"/>
      <c r="N613" s="92"/>
      <c r="O613" s="92"/>
      <c r="P613" s="92"/>
      <c r="Q613" s="92"/>
      <c r="R613" s="92"/>
      <c r="S613" s="92"/>
      <c r="T613" s="92"/>
      <c r="U613" s="87"/>
      <c r="V613" s="92"/>
      <c r="W613" s="92"/>
      <c r="X613" s="92"/>
      <c r="Y613" s="92"/>
      <c r="Z613" s="93"/>
      <c r="AA613" s="94"/>
    </row>
    <row r="614" spans="1:27" ht="20.25" customHeight="1">
      <c r="A614" s="95"/>
      <c r="B614" s="84"/>
      <c r="C614" s="84"/>
      <c r="D614" s="96"/>
      <c r="E614" s="86"/>
      <c r="F614" s="87"/>
      <c r="G614" s="87"/>
      <c r="H614" s="88"/>
      <c r="I614" s="87"/>
      <c r="J614" s="89"/>
      <c r="K614" s="89"/>
      <c r="L614" s="90"/>
      <c r="M614" s="91"/>
      <c r="N614" s="92"/>
      <c r="O614" s="92"/>
      <c r="P614" s="92"/>
      <c r="Q614" s="92"/>
      <c r="R614" s="92"/>
      <c r="S614" s="92"/>
      <c r="T614" s="92"/>
      <c r="U614" s="87"/>
      <c r="V614" s="92"/>
      <c r="W614" s="92"/>
      <c r="X614" s="92"/>
      <c r="Y614" s="92"/>
      <c r="Z614" s="93"/>
      <c r="AA614" s="94"/>
    </row>
  </sheetData>
  <mergeCells count="1">
    <mergeCell ref="A2:B2"/>
  </mergeCells>
  <phoneticPr fontId="3"/>
  <pageMargins left="0.55000000000000004" right="0.19685039370078741" top="0.43" bottom="0.38" header="0.2" footer="0.2"/>
  <pageSetup paperSize="9" scale="22" fitToHeight="0" orientation="portrait" r:id="rId1"/>
  <headerFooter alignWithMargins="0">
    <oddHeader>&amp;R先端研究産業支援センター拡張工事</oddHeader>
    <oddFooter>&amp;R&amp;A　p.&amp;P/&amp;N</oddFooter>
  </headerFooter>
  <rowBreaks count="10" manualBreakCount="10">
    <brk id="68" max="7" man="1"/>
    <brk id="134" max="7" man="1"/>
    <brk id="200" max="7" man="1"/>
    <brk id="266" max="7" man="1"/>
    <brk id="332" max="7" man="1"/>
    <brk id="398" max="7" man="1"/>
    <brk id="464" max="7" man="1"/>
    <brk id="530" max="7" man="1"/>
    <brk id="596" max="7" man="1"/>
    <brk id="604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:R156"/>
  <sheetViews>
    <sheetView zoomScale="50" zoomScaleNormal="50" zoomScaleSheetLayoutView="25" workbookViewId="0">
      <pane ySplit="4" topLeftCell="A17" activePane="bottomLeft" state="frozen"/>
      <selection activeCell="H18" sqref="H18"/>
      <selection pane="bottomLeft" activeCell="H18" sqref="H18"/>
    </sheetView>
  </sheetViews>
  <sheetFormatPr defaultRowHeight="13.5"/>
  <cols>
    <col min="1" max="1" width="9" style="97"/>
    <col min="2" max="2" width="13.625" style="97" customWidth="1"/>
    <col min="3" max="3" width="45.375" style="97" customWidth="1"/>
    <col min="4" max="4" width="8.625" style="97" customWidth="1"/>
    <col min="5" max="6" width="15.625" style="97" customWidth="1"/>
    <col min="7" max="7" width="23.625" style="97" customWidth="1"/>
    <col min="8" max="10" width="15.625" style="97" customWidth="1"/>
    <col min="11" max="11" width="23.625" style="97" customWidth="1"/>
    <col min="12" max="12" width="20.625" style="97" customWidth="1"/>
    <col min="13" max="14" width="15.625" style="97" customWidth="1"/>
    <col min="15" max="15" width="20.625" style="97" customWidth="1"/>
    <col min="16" max="16" width="15.625" style="97" customWidth="1"/>
    <col min="17" max="18" width="20.625" style="97" customWidth="1"/>
    <col min="19" max="16384" width="9" style="97"/>
  </cols>
  <sheetData>
    <row r="1" spans="1:18" ht="35.1" customHeight="1" thickBot="1">
      <c r="A1" s="305" t="s">
        <v>28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</row>
    <row r="2" spans="1:18" ht="24.95" customHeight="1">
      <c r="A2" s="98"/>
      <c r="B2" s="309"/>
      <c r="C2" s="310"/>
      <c r="D2" s="99"/>
      <c r="E2" s="100"/>
      <c r="F2" s="101"/>
      <c r="G2" s="306" t="s">
        <v>29</v>
      </c>
      <c r="H2" s="307"/>
      <c r="I2" s="307"/>
      <c r="J2" s="307"/>
      <c r="K2" s="308"/>
      <c r="L2" s="306" t="s">
        <v>30</v>
      </c>
      <c r="M2" s="307"/>
      <c r="N2" s="307"/>
      <c r="O2" s="308"/>
      <c r="P2" s="102"/>
      <c r="Q2" s="99"/>
      <c r="R2" s="103"/>
    </row>
    <row r="3" spans="1:18" ht="24.95" customHeight="1">
      <c r="A3" s="312" t="s">
        <v>31</v>
      </c>
      <c r="B3" s="313"/>
      <c r="C3" s="314"/>
      <c r="D3" s="104" t="s">
        <v>32</v>
      </c>
      <c r="E3" s="289" t="s">
        <v>33</v>
      </c>
      <c r="F3" s="302"/>
      <c r="G3" s="303" t="s">
        <v>34</v>
      </c>
      <c r="H3" s="293" t="s">
        <v>35</v>
      </c>
      <c r="I3" s="293" t="s">
        <v>36</v>
      </c>
      <c r="J3" s="293" t="s">
        <v>37</v>
      </c>
      <c r="K3" s="298" t="s">
        <v>38</v>
      </c>
      <c r="L3" s="300" t="s">
        <v>39</v>
      </c>
      <c r="M3" s="293" t="s">
        <v>40</v>
      </c>
      <c r="N3" s="293" t="s">
        <v>41</v>
      </c>
      <c r="O3" s="315" t="s">
        <v>42</v>
      </c>
      <c r="P3" s="107"/>
      <c r="Q3" s="108" t="s">
        <v>43</v>
      </c>
      <c r="R3" s="105" t="s">
        <v>44</v>
      </c>
    </row>
    <row r="4" spans="1:18" ht="24.95" customHeight="1" thickBot="1">
      <c r="A4" s="109"/>
      <c r="B4" s="283"/>
      <c r="C4" s="311"/>
      <c r="D4" s="111"/>
      <c r="E4" s="112"/>
      <c r="F4" s="113"/>
      <c r="G4" s="304"/>
      <c r="H4" s="297"/>
      <c r="I4" s="297"/>
      <c r="J4" s="297"/>
      <c r="K4" s="299"/>
      <c r="L4" s="301"/>
      <c r="M4" s="297"/>
      <c r="N4" s="297"/>
      <c r="O4" s="316"/>
      <c r="P4" s="110"/>
      <c r="Q4" s="114"/>
      <c r="R4" s="115"/>
    </row>
    <row r="5" spans="1:18" ht="24.95" customHeight="1">
      <c r="A5" s="320"/>
      <c r="B5" s="288"/>
      <c r="C5" s="294"/>
      <c r="D5" s="108"/>
      <c r="E5" s="116"/>
      <c r="F5" s="117"/>
      <c r="G5" s="118"/>
      <c r="H5" s="119"/>
      <c r="I5" s="120"/>
      <c r="J5" s="120"/>
      <c r="K5" s="121"/>
      <c r="L5" s="122"/>
      <c r="M5" s="123"/>
      <c r="N5" s="123"/>
      <c r="O5" s="124"/>
      <c r="P5" s="122"/>
      <c r="Q5" s="123"/>
      <c r="R5" s="124"/>
    </row>
    <row r="6" spans="1:18" ht="24.95" customHeight="1">
      <c r="A6" s="318"/>
      <c r="B6" s="288"/>
      <c r="C6" s="294"/>
      <c r="D6" s="108"/>
      <c r="E6" s="116"/>
      <c r="F6" s="117"/>
      <c r="G6" s="125"/>
      <c r="H6" s="126"/>
      <c r="I6" s="126"/>
      <c r="J6" s="126"/>
      <c r="K6" s="127"/>
      <c r="L6" s="128"/>
      <c r="M6" s="123"/>
      <c r="N6" s="123"/>
      <c r="O6" s="124"/>
      <c r="P6" s="122"/>
      <c r="Q6" s="123"/>
      <c r="R6" s="124"/>
    </row>
    <row r="7" spans="1:18" ht="24.95" customHeight="1">
      <c r="A7" s="319"/>
      <c r="B7" s="290"/>
      <c r="C7" s="295"/>
      <c r="D7" s="129"/>
      <c r="E7" s="130"/>
      <c r="F7" s="131" t="str">
        <f>IF(COUNT(E6:F6)=0,"",MIN(E6:F6))</f>
        <v/>
      </c>
      <c r="G7" s="132" t="str">
        <f>IF(COUNT(E6:F6)=0,"",MIN(E6:F6)*G5)</f>
        <v/>
      </c>
      <c r="H7" s="133" t="str">
        <f>IF(COUNT(G7*H5)=0,"",(G7*H5))</f>
        <v/>
      </c>
      <c r="I7" s="133" t="str">
        <f>IF(COUNT(G7*I5)=0,"",(G7*I5))</f>
        <v/>
      </c>
      <c r="J7" s="133" t="str">
        <f>IF(COUNT(G7*J5)=0,"",(G7*J5))</f>
        <v/>
      </c>
      <c r="K7" s="134" t="str">
        <f>IF(COUNT(G7+H7+I7+J7)=0,"",(G7+H7+I7+J7))</f>
        <v/>
      </c>
      <c r="L7" s="135">
        <f>IF(COUNT(L5*L6)=0,"",(L5*L6))</f>
        <v>0</v>
      </c>
      <c r="M7" s="136">
        <f>IF(COUNT(M5*M6)=0,"",(M5*M6))</f>
        <v>0</v>
      </c>
      <c r="N7" s="136">
        <f>IF(COUNT(N5*N6)=0,"",(N5*N6))</f>
        <v>0</v>
      </c>
      <c r="O7" s="134">
        <f>IF(COUNT(L7+M7+N7)=0,"",(L7+M7+N7))</f>
        <v>0</v>
      </c>
      <c r="P7" s="135"/>
      <c r="Q7" s="133" t="str">
        <f>IF(COUNT(K7+O7)=0,"",(K7+O7))</f>
        <v/>
      </c>
      <c r="R7" s="137" t="e">
        <f>ROUNDDOWN(IF(COUNT(K7+O7)=0,"",(K7+O7)),-1)</f>
        <v>#VALUE!</v>
      </c>
    </row>
    <row r="8" spans="1:18" ht="24.95" customHeight="1">
      <c r="A8" s="317"/>
      <c r="B8" s="292"/>
      <c r="C8" s="293"/>
      <c r="D8" s="106"/>
      <c r="E8" s="138"/>
      <c r="F8" s="139"/>
      <c r="G8" s="140"/>
      <c r="H8" s="119"/>
      <c r="I8" s="120"/>
      <c r="J8" s="120"/>
      <c r="K8" s="121"/>
      <c r="L8" s="122"/>
      <c r="M8" s="123"/>
      <c r="N8" s="123"/>
      <c r="O8" s="124"/>
      <c r="P8" s="141"/>
      <c r="Q8" s="123"/>
      <c r="R8" s="124"/>
    </row>
    <row r="9" spans="1:18" ht="24.95" customHeight="1">
      <c r="A9" s="318"/>
      <c r="B9" s="288"/>
      <c r="C9" s="294"/>
      <c r="D9" s="108"/>
      <c r="E9" s="142"/>
      <c r="F9" s="143"/>
      <c r="G9" s="144"/>
      <c r="H9" s="126"/>
      <c r="I9" s="126"/>
      <c r="J9" s="126"/>
      <c r="K9" s="127"/>
      <c r="L9" s="128"/>
      <c r="M9" s="123"/>
      <c r="N9" s="123"/>
      <c r="O9" s="124"/>
      <c r="P9" s="145"/>
      <c r="Q9" s="123"/>
      <c r="R9" s="124"/>
    </row>
    <row r="10" spans="1:18" ht="24.95" customHeight="1">
      <c r="A10" s="319"/>
      <c r="B10" s="290"/>
      <c r="C10" s="295"/>
      <c r="D10" s="129"/>
      <c r="E10" s="146"/>
      <c r="F10" s="147" t="str">
        <f>IF(COUNT(E9:F9)=0,"",MIN(E9:F9))</f>
        <v/>
      </c>
      <c r="G10" s="148" t="str">
        <f>IF(COUNT(E9:F9)=0,"",MIN(E9:F9)*G8)</f>
        <v/>
      </c>
      <c r="H10" s="133" t="str">
        <f>IF(COUNT(G10*H8)=0,"",(G10*H8))</f>
        <v/>
      </c>
      <c r="I10" s="133" t="str">
        <f>IF(COUNT(G10*I8)=0,"",(G10*I8))</f>
        <v/>
      </c>
      <c r="J10" s="133" t="str">
        <f>IF(COUNT(G10*J8)=0,"",(G10*J8))</f>
        <v/>
      </c>
      <c r="K10" s="134" t="str">
        <f>IF(COUNT(G10+H10+I10+J10)=0,"",(G10+H10+I10+J10))</f>
        <v/>
      </c>
      <c r="L10" s="135">
        <f>IF(COUNT(L8*L9)=0,"",(L8*L9))</f>
        <v>0</v>
      </c>
      <c r="M10" s="136">
        <f>IF(COUNT(M8*M9)=0,"",(M8*M9))</f>
        <v>0</v>
      </c>
      <c r="N10" s="136">
        <f>IF(COUNT(N8*N9)=0,"",(N8*N9))</f>
        <v>0</v>
      </c>
      <c r="O10" s="149">
        <f>IF(COUNT(L10+M10+N10)=0,"",(L10+M10+N10))</f>
        <v>0</v>
      </c>
      <c r="P10" s="150"/>
      <c r="Q10" s="133" t="str">
        <f>IF(COUNT(K10+O10)=0,"",(K10+O10))</f>
        <v/>
      </c>
      <c r="R10" s="137" t="e">
        <f>ROUNDDOWN(IF(COUNT(K10+O10)=0,"",(K10+O10)),-1)</f>
        <v>#VALUE!</v>
      </c>
    </row>
    <row r="11" spans="1:18" ht="24.95" customHeight="1">
      <c r="A11" s="317"/>
      <c r="B11" s="292"/>
      <c r="C11" s="293"/>
      <c r="D11" s="106"/>
      <c r="E11" s="151"/>
      <c r="F11" s="152"/>
      <c r="G11" s="153"/>
      <c r="H11" s="119"/>
      <c r="I11" s="120"/>
      <c r="J11" s="120"/>
      <c r="K11" s="121"/>
      <c r="L11" s="122"/>
      <c r="M11" s="123"/>
      <c r="N11" s="123"/>
      <c r="O11" s="124"/>
      <c r="P11" s="154"/>
      <c r="Q11" s="123"/>
      <c r="R11" s="124"/>
    </row>
    <row r="12" spans="1:18" ht="24.95" customHeight="1">
      <c r="A12" s="318"/>
      <c r="B12" s="288"/>
      <c r="C12" s="294"/>
      <c r="D12" s="108"/>
      <c r="E12" s="155"/>
      <c r="F12" s="156"/>
      <c r="G12" s="144"/>
      <c r="H12" s="126"/>
      <c r="I12" s="126"/>
      <c r="J12" s="126"/>
      <c r="K12" s="127"/>
      <c r="L12" s="128"/>
      <c r="M12" s="123"/>
      <c r="N12" s="123"/>
      <c r="O12" s="124"/>
      <c r="P12" s="145"/>
      <c r="Q12" s="123"/>
      <c r="R12" s="124"/>
    </row>
    <row r="13" spans="1:18" ht="24.95" customHeight="1">
      <c r="A13" s="319"/>
      <c r="B13" s="290"/>
      <c r="C13" s="295"/>
      <c r="D13" s="129"/>
      <c r="E13" s="146"/>
      <c r="F13" s="157" t="str">
        <f>IF(COUNT(E12:F12)=0,"",MIN(E12:F12))</f>
        <v/>
      </c>
      <c r="G13" s="158" t="str">
        <f>IF(COUNT(E12:F12)=0,"",MIN(E12:F12)*G11)</f>
        <v/>
      </c>
      <c r="H13" s="133" t="str">
        <f>IF(COUNT(G13*H11)=0,"",(G13*H11))</f>
        <v/>
      </c>
      <c r="I13" s="133" t="str">
        <f>IF(COUNT(G13*I11)=0,"",(G13*I11))</f>
        <v/>
      </c>
      <c r="J13" s="133" t="str">
        <f>IF(COUNT(G13*J11)=0,"",(G13*J11))</f>
        <v/>
      </c>
      <c r="K13" s="134" t="str">
        <f>IF(COUNT(G13+H13+I13+J13)=0,"",(G13+H13+I13+J13))</f>
        <v/>
      </c>
      <c r="L13" s="135">
        <f>IF(COUNT(L11*L12)=0,"",(L11*L12))</f>
        <v>0</v>
      </c>
      <c r="M13" s="136">
        <f>IF(COUNT(M11*M12)=0,"",(M11*M12))</f>
        <v>0</v>
      </c>
      <c r="N13" s="136">
        <f>IF(COUNT(N11*N12)=0,"",(N11*N12))</f>
        <v>0</v>
      </c>
      <c r="O13" s="149">
        <f>IF(COUNT(L13+M13+N13)=0,"",(L13+M13+N13))</f>
        <v>0</v>
      </c>
      <c r="P13" s="150"/>
      <c r="Q13" s="133" t="str">
        <f>IF(COUNT(K13+O13)=0,"",(K13+O13))</f>
        <v/>
      </c>
      <c r="R13" s="137" t="e">
        <f>ROUNDDOWN(IF(COUNT(K13+O13)=0,"",(K13+O13)),-1)</f>
        <v>#VALUE!</v>
      </c>
    </row>
    <row r="14" spans="1:18" ht="24.95" customHeight="1">
      <c r="A14" s="317"/>
      <c r="B14" s="292"/>
      <c r="C14" s="293"/>
      <c r="D14" s="106"/>
      <c r="E14" s="151"/>
      <c r="F14" s="152"/>
      <c r="G14" s="153"/>
      <c r="H14" s="119"/>
      <c r="I14" s="120"/>
      <c r="J14" s="120"/>
      <c r="K14" s="121"/>
      <c r="L14" s="122"/>
      <c r="M14" s="123"/>
      <c r="N14" s="123"/>
      <c r="O14" s="124"/>
      <c r="P14" s="154"/>
      <c r="Q14" s="123"/>
      <c r="R14" s="124"/>
    </row>
    <row r="15" spans="1:18" ht="24.95" customHeight="1">
      <c r="A15" s="318"/>
      <c r="B15" s="288"/>
      <c r="C15" s="294"/>
      <c r="D15" s="108"/>
      <c r="E15" s="155"/>
      <c r="F15" s="156"/>
      <c r="G15" s="144"/>
      <c r="H15" s="126"/>
      <c r="I15" s="126"/>
      <c r="J15" s="126"/>
      <c r="K15" s="127"/>
      <c r="L15" s="128"/>
      <c r="M15" s="123"/>
      <c r="N15" s="123"/>
      <c r="O15" s="124"/>
      <c r="P15" s="145"/>
      <c r="Q15" s="123"/>
      <c r="R15" s="124"/>
    </row>
    <row r="16" spans="1:18" ht="24.95" customHeight="1">
      <c r="A16" s="319"/>
      <c r="B16" s="290"/>
      <c r="C16" s="295"/>
      <c r="D16" s="129"/>
      <c r="E16" s="146"/>
      <c r="F16" s="157" t="str">
        <f>IF(COUNT(E15:F15)=0,"",MIN(E15:F15))</f>
        <v/>
      </c>
      <c r="G16" s="158" t="str">
        <f>IF(COUNT(E15:F15)=0,"",MIN(E15:F15)*G14)</f>
        <v/>
      </c>
      <c r="H16" s="133" t="str">
        <f>IF(COUNT(G16*H14)=0,"",(G16*H14))</f>
        <v/>
      </c>
      <c r="I16" s="133" t="str">
        <f>IF(COUNT(G16*I14)=0,"",(G16*I14))</f>
        <v/>
      </c>
      <c r="J16" s="133" t="str">
        <f>IF(COUNT(G16*J14)=0,"",(G16*J14))</f>
        <v/>
      </c>
      <c r="K16" s="134" t="str">
        <f>IF(COUNT(G16+H16+I16+J16)=0,"",(G16+H16+I16+J16))</f>
        <v/>
      </c>
      <c r="L16" s="135">
        <f>IF(COUNT(L14*L15)=0,"",(L14*L15))</f>
        <v>0</v>
      </c>
      <c r="M16" s="136">
        <f>IF(COUNT(M14*M15)=0,"",(M14*M15))</f>
        <v>0</v>
      </c>
      <c r="N16" s="136">
        <f>IF(COUNT(N14*N15)=0,"",(N14*N15))</f>
        <v>0</v>
      </c>
      <c r="O16" s="149">
        <f>IF(COUNT(L16+M16+N16)=0,"",(L16+M16+N16))</f>
        <v>0</v>
      </c>
      <c r="P16" s="150"/>
      <c r="Q16" s="133" t="str">
        <f>IF(COUNT(K16+O16)=0,"",(K16+O16))</f>
        <v/>
      </c>
      <c r="R16" s="137" t="e">
        <f>ROUNDDOWN(IF(COUNT(K16+O16)=0,"",(K16+O16)),-1)</f>
        <v>#VALUE!</v>
      </c>
    </row>
    <row r="17" spans="1:18" ht="24.95" customHeight="1">
      <c r="A17" s="317"/>
      <c r="B17" s="292"/>
      <c r="C17" s="293"/>
      <c r="D17" s="106"/>
      <c r="E17" s="151"/>
      <c r="F17" s="152"/>
      <c r="G17" s="153"/>
      <c r="H17" s="119"/>
      <c r="I17" s="120"/>
      <c r="J17" s="120"/>
      <c r="K17" s="121"/>
      <c r="L17" s="122"/>
      <c r="M17" s="123"/>
      <c r="N17" s="123"/>
      <c r="O17" s="124"/>
      <c r="P17" s="154"/>
      <c r="Q17" s="123"/>
      <c r="R17" s="124"/>
    </row>
    <row r="18" spans="1:18" ht="24.95" customHeight="1">
      <c r="A18" s="318"/>
      <c r="B18" s="288"/>
      <c r="C18" s="294"/>
      <c r="D18" s="108"/>
      <c r="E18" s="155"/>
      <c r="F18" s="156"/>
      <c r="G18" s="144"/>
      <c r="H18" s="126"/>
      <c r="I18" s="126"/>
      <c r="J18" s="126"/>
      <c r="K18" s="127"/>
      <c r="L18" s="128"/>
      <c r="M18" s="123"/>
      <c r="N18" s="123"/>
      <c r="O18" s="124"/>
      <c r="P18" s="145"/>
      <c r="Q18" s="123"/>
      <c r="R18" s="124"/>
    </row>
    <row r="19" spans="1:18" ht="24.95" customHeight="1">
      <c r="A19" s="319"/>
      <c r="B19" s="290"/>
      <c r="C19" s="295"/>
      <c r="D19" s="129"/>
      <c r="E19" s="146"/>
      <c r="F19" s="157" t="str">
        <f>IF(COUNT(E18:F18)=0,"",MIN(E18:F18))</f>
        <v/>
      </c>
      <c r="G19" s="158" t="str">
        <f>IF(COUNT(E18:F18)=0,"",MIN(E18:F18)*G17)</f>
        <v/>
      </c>
      <c r="H19" s="133" t="str">
        <f>IF(COUNT(G19*H17)=0,"",(G19*H17))</f>
        <v/>
      </c>
      <c r="I19" s="133" t="str">
        <f>IF(COUNT(G19*I17)=0,"",(G19*I17))</f>
        <v/>
      </c>
      <c r="J19" s="133" t="str">
        <f>IF(COUNT(G19*J17)=0,"",(G19*J17))</f>
        <v/>
      </c>
      <c r="K19" s="134" t="str">
        <f>IF(COUNT(G19+H19+I19+J19)=0,"",(G19+H19+I19+J19))</f>
        <v/>
      </c>
      <c r="L19" s="135">
        <f>IF(COUNT(L17*L18)=0,"",(L17*L18))</f>
        <v>0</v>
      </c>
      <c r="M19" s="136">
        <f>IF(COUNT(M17*M18)=0,"",(M17*M18))</f>
        <v>0</v>
      </c>
      <c r="N19" s="136">
        <f>IF(COUNT(N17*N18)=0,"",(N17*N18))</f>
        <v>0</v>
      </c>
      <c r="O19" s="149">
        <f>IF(COUNT(L19+M19+N19)=0,"",(L19+M19+N19))</f>
        <v>0</v>
      </c>
      <c r="P19" s="150"/>
      <c r="Q19" s="133" t="str">
        <f>IF(COUNT(K19+O19)=0,"",(K19+O19))</f>
        <v/>
      </c>
      <c r="R19" s="137" t="e">
        <f>ROUNDDOWN(IF(COUNT(K19+O19)=0,"",(K19+O19)),-1)</f>
        <v>#VALUE!</v>
      </c>
    </row>
    <row r="20" spans="1:18" ht="24.95" customHeight="1">
      <c r="A20" s="317"/>
      <c r="B20" s="292"/>
      <c r="C20" s="293"/>
      <c r="D20" s="106"/>
      <c r="E20" s="151"/>
      <c r="F20" s="152"/>
      <c r="G20" s="153"/>
      <c r="H20" s="119"/>
      <c r="I20" s="120"/>
      <c r="J20" s="120"/>
      <c r="K20" s="121"/>
      <c r="L20" s="122"/>
      <c r="M20" s="123"/>
      <c r="N20" s="123"/>
      <c r="O20" s="124"/>
      <c r="P20" s="154"/>
      <c r="Q20" s="123"/>
      <c r="R20" s="124"/>
    </row>
    <row r="21" spans="1:18" ht="24.95" customHeight="1">
      <c r="A21" s="318"/>
      <c r="B21" s="288"/>
      <c r="C21" s="294"/>
      <c r="D21" s="108"/>
      <c r="E21" s="155"/>
      <c r="F21" s="156"/>
      <c r="G21" s="144"/>
      <c r="H21" s="126"/>
      <c r="I21" s="126"/>
      <c r="J21" s="126"/>
      <c r="K21" s="127"/>
      <c r="L21" s="128"/>
      <c r="M21" s="123"/>
      <c r="N21" s="123"/>
      <c r="O21" s="124"/>
      <c r="P21" s="145"/>
      <c r="Q21" s="123"/>
      <c r="R21" s="124"/>
    </row>
    <row r="22" spans="1:18" ht="24.95" customHeight="1">
      <c r="A22" s="319"/>
      <c r="B22" s="290"/>
      <c r="C22" s="295"/>
      <c r="D22" s="129"/>
      <c r="E22" s="146"/>
      <c r="F22" s="157" t="str">
        <f>IF(COUNT(E21:F21)=0,"",MIN(E21:F21))</f>
        <v/>
      </c>
      <c r="G22" s="158" t="str">
        <f>IF(COUNT(E21:F21)=0,"",MIN(E21:F21)*G20)</f>
        <v/>
      </c>
      <c r="H22" s="133" t="str">
        <f>IF(COUNT(G22*H20)=0,"",(G22*H20))</f>
        <v/>
      </c>
      <c r="I22" s="133" t="str">
        <f>IF(COUNT(G22*I20)=0,"",(G22*I20))</f>
        <v/>
      </c>
      <c r="J22" s="133" t="str">
        <f>IF(COUNT(G22*J20)=0,"",(G22*J20))</f>
        <v/>
      </c>
      <c r="K22" s="134" t="str">
        <f>IF(COUNT(G22+H22+I22+J22)=0,"",(G22+H22+I22+J22))</f>
        <v/>
      </c>
      <c r="L22" s="135">
        <f>IF(COUNT(L20*L21)=0,"",(L20*L21))</f>
        <v>0</v>
      </c>
      <c r="M22" s="136">
        <f>IF(COUNT(M20*M21)=0,"",(M20*M21))</f>
        <v>0</v>
      </c>
      <c r="N22" s="136">
        <f>IF(COUNT(N20*N21)=0,"",(N20*N21))</f>
        <v>0</v>
      </c>
      <c r="O22" s="149">
        <f>IF(COUNT(L22+M22+N22)=0,"",(L22+M22+N22))</f>
        <v>0</v>
      </c>
      <c r="P22" s="150"/>
      <c r="Q22" s="133" t="str">
        <f>IF(COUNT(K22+O22)=0,"",(K22+O22))</f>
        <v/>
      </c>
      <c r="R22" s="137" t="e">
        <f>ROUNDDOWN(IF(COUNT(K22+O22)=0,"",(K22+O22)),-1)</f>
        <v>#VALUE!</v>
      </c>
    </row>
    <row r="23" spans="1:18" ht="24.95" customHeight="1">
      <c r="A23" s="317"/>
      <c r="B23" s="292"/>
      <c r="C23" s="293"/>
      <c r="D23" s="106"/>
      <c r="E23" s="151"/>
      <c r="F23" s="152"/>
      <c r="G23" s="153"/>
      <c r="H23" s="119"/>
      <c r="I23" s="120"/>
      <c r="J23" s="120"/>
      <c r="K23" s="121"/>
      <c r="L23" s="122"/>
      <c r="M23" s="123"/>
      <c r="N23" s="123"/>
      <c r="O23" s="124"/>
      <c r="P23" s="154"/>
      <c r="Q23" s="123"/>
      <c r="R23" s="124"/>
    </row>
    <row r="24" spans="1:18" ht="24.95" customHeight="1">
      <c r="A24" s="318"/>
      <c r="B24" s="288"/>
      <c r="C24" s="294"/>
      <c r="D24" s="108"/>
      <c r="E24" s="155"/>
      <c r="F24" s="156"/>
      <c r="G24" s="144"/>
      <c r="H24" s="126"/>
      <c r="I24" s="126"/>
      <c r="J24" s="126"/>
      <c r="K24" s="127"/>
      <c r="L24" s="128"/>
      <c r="M24" s="123"/>
      <c r="N24" s="123"/>
      <c r="O24" s="124"/>
      <c r="P24" s="145"/>
      <c r="Q24" s="123"/>
      <c r="R24" s="124"/>
    </row>
    <row r="25" spans="1:18" ht="24.95" customHeight="1">
      <c r="A25" s="319"/>
      <c r="B25" s="290"/>
      <c r="C25" s="295"/>
      <c r="D25" s="129"/>
      <c r="E25" s="146"/>
      <c r="F25" s="157" t="str">
        <f>IF(COUNT(E24:F24)=0,"",MIN(E24:F24))</f>
        <v/>
      </c>
      <c r="G25" s="158" t="str">
        <f>IF(COUNT(E24:F24)=0,"",MIN(E24:F24)*G23)</f>
        <v/>
      </c>
      <c r="H25" s="133" t="str">
        <f>IF(COUNT(G25*H23)=0,"",(G25*H23))</f>
        <v/>
      </c>
      <c r="I25" s="133" t="str">
        <f>IF(COUNT(G25*I23)=0,"",(G25*I23))</f>
        <v/>
      </c>
      <c r="J25" s="133" t="str">
        <f>IF(COUNT(G25*J23)=0,"",(G25*J23))</f>
        <v/>
      </c>
      <c r="K25" s="134" t="str">
        <f>IF(COUNT(G25+H25+I25+J25)=0,"",(G25+H25+I25+J25))</f>
        <v/>
      </c>
      <c r="L25" s="135">
        <f>IF(COUNT(L23*L24)=0,"",(L23*L24))</f>
        <v>0</v>
      </c>
      <c r="M25" s="136">
        <f>IF(COUNT(M23*M24)=0,"",(M23*M24))</f>
        <v>0</v>
      </c>
      <c r="N25" s="136">
        <f>IF(COUNT(N23*N24)=0,"",(N23*N24))</f>
        <v>0</v>
      </c>
      <c r="O25" s="149">
        <f>IF(COUNT(L25+M25+N25)=0,"",(L25+M25+N25))</f>
        <v>0</v>
      </c>
      <c r="P25" s="150"/>
      <c r="Q25" s="133" t="str">
        <f>IF(COUNT(K25+O25)=0,"",(K25+O25))</f>
        <v/>
      </c>
      <c r="R25" s="137" t="e">
        <f>ROUNDDOWN(IF(COUNT(K25+O25)=0,"",(K25+O25)),-1)</f>
        <v>#VALUE!</v>
      </c>
    </row>
    <row r="26" spans="1:18" ht="24.95" customHeight="1">
      <c r="A26" s="317"/>
      <c r="B26" s="292"/>
      <c r="C26" s="293"/>
      <c r="D26" s="106"/>
      <c r="E26" s="151"/>
      <c r="F26" s="152"/>
      <c r="G26" s="153"/>
      <c r="H26" s="119"/>
      <c r="I26" s="120"/>
      <c r="J26" s="120"/>
      <c r="K26" s="121"/>
      <c r="L26" s="122"/>
      <c r="M26" s="123"/>
      <c r="N26" s="123"/>
      <c r="O26" s="124"/>
      <c r="P26" s="154"/>
      <c r="Q26" s="123"/>
      <c r="R26" s="124"/>
    </row>
    <row r="27" spans="1:18" ht="24.95" customHeight="1">
      <c r="A27" s="318"/>
      <c r="B27" s="288"/>
      <c r="C27" s="294"/>
      <c r="D27" s="108"/>
      <c r="E27" s="155"/>
      <c r="F27" s="156"/>
      <c r="G27" s="144"/>
      <c r="H27" s="126"/>
      <c r="I27" s="126"/>
      <c r="J27" s="126"/>
      <c r="K27" s="127"/>
      <c r="L27" s="128"/>
      <c r="M27" s="123"/>
      <c r="N27" s="123"/>
      <c r="O27" s="124"/>
      <c r="P27" s="145"/>
      <c r="Q27" s="123"/>
      <c r="R27" s="124"/>
    </row>
    <row r="28" spans="1:18" ht="24.95" customHeight="1">
      <c r="A28" s="319"/>
      <c r="B28" s="290"/>
      <c r="C28" s="295"/>
      <c r="D28" s="129"/>
      <c r="E28" s="146"/>
      <c r="F28" s="157"/>
      <c r="G28" s="158" t="str">
        <f>IF(COUNT(E27:F27)=0,"",MIN(E27:F27)*G26)</f>
        <v/>
      </c>
      <c r="H28" s="133" t="str">
        <f>IF(COUNT(G28*H26)=0,"",(G28*H26))</f>
        <v/>
      </c>
      <c r="I28" s="133" t="str">
        <f>IF(COUNT(G28*I26)=0,"",(G28*I26))</f>
        <v/>
      </c>
      <c r="J28" s="133" t="str">
        <f>IF(COUNT(G28*J26)=0,"",(G28*J26))</f>
        <v/>
      </c>
      <c r="K28" s="134" t="str">
        <f>IF(COUNT(G28+H28+I28+J28)=0,"",(G28+H28+I28+J28))</f>
        <v/>
      </c>
      <c r="L28" s="135">
        <f>IF(COUNT(L26*L27)=0,"",(L26*L27))</f>
        <v>0</v>
      </c>
      <c r="M28" s="136">
        <f>IF(COUNT(M26*M27)=0,"",(M26*M27))</f>
        <v>0</v>
      </c>
      <c r="N28" s="136">
        <f>IF(COUNT(N26*N27)=0,"",(N26*N27))</f>
        <v>0</v>
      </c>
      <c r="O28" s="149">
        <f>IF(COUNT(L28+M28+N28)=0,"",(L28+M28+N28))</f>
        <v>0</v>
      </c>
      <c r="P28" s="150"/>
      <c r="Q28" s="133" t="str">
        <f>IF(COUNT(K28+O28)=0,"",(K28+O28))</f>
        <v/>
      </c>
      <c r="R28" s="137" t="e">
        <f>ROUNDDOWN(IF(COUNT(K28+O28)=0,"",(K28+O28)),-1)</f>
        <v>#VALUE!</v>
      </c>
    </row>
    <row r="29" spans="1:18" ht="24.95" customHeight="1">
      <c r="A29" s="317"/>
      <c r="B29" s="292"/>
      <c r="C29" s="293"/>
      <c r="D29" s="106"/>
      <c r="E29" s="151"/>
      <c r="F29" s="152"/>
      <c r="G29" s="153"/>
      <c r="H29" s="119"/>
      <c r="I29" s="120"/>
      <c r="J29" s="120"/>
      <c r="K29" s="121"/>
      <c r="L29" s="122"/>
      <c r="M29" s="123"/>
      <c r="N29" s="123"/>
      <c r="O29" s="124"/>
      <c r="P29" s="154"/>
      <c r="Q29" s="123"/>
      <c r="R29" s="124"/>
    </row>
    <row r="30" spans="1:18" ht="24.95" customHeight="1">
      <c r="A30" s="318"/>
      <c r="B30" s="288"/>
      <c r="C30" s="294"/>
      <c r="D30" s="108"/>
      <c r="E30" s="155"/>
      <c r="F30" s="156"/>
      <c r="G30" s="144"/>
      <c r="H30" s="126"/>
      <c r="I30" s="126"/>
      <c r="J30" s="126"/>
      <c r="K30" s="127"/>
      <c r="L30" s="128"/>
      <c r="M30" s="123"/>
      <c r="N30" s="123"/>
      <c r="O30" s="124"/>
      <c r="P30" s="145"/>
      <c r="Q30" s="123"/>
      <c r="R30" s="124"/>
    </row>
    <row r="31" spans="1:18" ht="24.95" customHeight="1">
      <c r="A31" s="319"/>
      <c r="B31" s="290"/>
      <c r="C31" s="295"/>
      <c r="D31" s="129"/>
      <c r="E31" s="146"/>
      <c r="F31" s="157" t="str">
        <f>IF(COUNT(E30:F30)=0,"",MIN(E30:F30))</f>
        <v/>
      </c>
      <c r="G31" s="158" t="str">
        <f>IF(COUNT(E30:F30)=0,"",MIN(E30:F30)*G29)</f>
        <v/>
      </c>
      <c r="H31" s="133" t="str">
        <f>IF(COUNT(G31*H29)=0,"",(G31*H29))</f>
        <v/>
      </c>
      <c r="I31" s="133" t="str">
        <f>IF(COUNT(G31*I29)=0,"",(G31*I29))</f>
        <v/>
      </c>
      <c r="J31" s="133" t="str">
        <f>IF(COUNT(G31*J29)=0,"",(G31*J29))</f>
        <v/>
      </c>
      <c r="K31" s="134" t="str">
        <f>IF(COUNT(G31+H31+I31+J31)=0,"",(G31+H31+I31+J31))</f>
        <v/>
      </c>
      <c r="L31" s="135">
        <f>IF(COUNT(L29*L30)=0,"",(L29*L30))</f>
        <v>0</v>
      </c>
      <c r="M31" s="136">
        <f>IF(COUNT(M29*M30)=0,"",(M29*M30))</f>
        <v>0</v>
      </c>
      <c r="N31" s="136">
        <f>IF(COUNT(N29*N30)=0,"",(N29*N30))</f>
        <v>0</v>
      </c>
      <c r="O31" s="149">
        <f>IF(COUNT(L31+M31+N31)=0,"",(L31+M31+N31))</f>
        <v>0</v>
      </c>
      <c r="P31" s="150"/>
      <c r="Q31" s="133" t="str">
        <f>IF(COUNT(K31+O31)=0,"",(K31+O31))</f>
        <v/>
      </c>
      <c r="R31" s="137" t="e">
        <f>ROUNDDOWN(IF(COUNT(K31+O31)=0,"",(K31+O31)),-1)</f>
        <v>#VALUE!</v>
      </c>
    </row>
    <row r="32" spans="1:18" ht="24.95" customHeight="1">
      <c r="A32" s="317"/>
      <c r="B32" s="292"/>
      <c r="C32" s="293"/>
      <c r="D32" s="106"/>
      <c r="E32" s="151"/>
      <c r="F32" s="152"/>
      <c r="G32" s="153"/>
      <c r="H32" s="119"/>
      <c r="I32" s="120"/>
      <c r="J32" s="120"/>
      <c r="K32" s="121"/>
      <c r="L32" s="122"/>
      <c r="M32" s="123"/>
      <c r="N32" s="123"/>
      <c r="O32" s="124"/>
      <c r="P32" s="154"/>
      <c r="Q32" s="123"/>
      <c r="R32" s="124"/>
    </row>
    <row r="33" spans="1:18" ht="24.95" customHeight="1">
      <c r="A33" s="318"/>
      <c r="B33" s="288"/>
      <c r="C33" s="294"/>
      <c r="D33" s="108"/>
      <c r="E33" s="155"/>
      <c r="F33" s="156"/>
      <c r="G33" s="144"/>
      <c r="H33" s="126"/>
      <c r="I33" s="126"/>
      <c r="J33" s="126"/>
      <c r="K33" s="127"/>
      <c r="L33" s="128"/>
      <c r="M33" s="123"/>
      <c r="N33" s="123"/>
      <c r="O33" s="124"/>
      <c r="P33" s="145"/>
      <c r="Q33" s="123"/>
      <c r="R33" s="124"/>
    </row>
    <row r="34" spans="1:18" ht="24.95" customHeight="1">
      <c r="A34" s="319"/>
      <c r="B34" s="290"/>
      <c r="C34" s="295"/>
      <c r="D34" s="129"/>
      <c r="E34" s="146"/>
      <c r="F34" s="157" t="str">
        <f>IF(COUNT(E33:F33)=0,"",MIN(E33:F33))</f>
        <v/>
      </c>
      <c r="G34" s="158" t="str">
        <f>IF(COUNT(E33:F33)=0,"",MIN(E33:F33)*G32)</f>
        <v/>
      </c>
      <c r="H34" s="133" t="str">
        <f>IF(COUNT(G34*H32)=0,"",(G34*H32))</f>
        <v/>
      </c>
      <c r="I34" s="133" t="str">
        <f>IF(COUNT(G34*I32)=0,"",(G34*I32))</f>
        <v/>
      </c>
      <c r="J34" s="133" t="str">
        <f>IF(COUNT(G34*J32)=0,"",(G34*J32))</f>
        <v/>
      </c>
      <c r="K34" s="134" t="str">
        <f>IF(COUNT(G34+H34+I34+J34)=0,"",(G34+H34+I34+J34))</f>
        <v/>
      </c>
      <c r="L34" s="135">
        <f>IF(COUNT(L32*L33)=0,"",(L32*L33))</f>
        <v>0</v>
      </c>
      <c r="M34" s="136">
        <f>IF(COUNT(M32*M33)=0,"",(M32*M33))</f>
        <v>0</v>
      </c>
      <c r="N34" s="136">
        <f>IF(COUNT(N32*N33)=0,"",(N32*N33))</f>
        <v>0</v>
      </c>
      <c r="O34" s="149">
        <f>IF(COUNT(L34+M34+N34)=0,"",(L34+M34+N34))</f>
        <v>0</v>
      </c>
      <c r="P34" s="150"/>
      <c r="Q34" s="133" t="str">
        <f>IF(COUNT(K34+O34)=0,"",(K34+O34))</f>
        <v/>
      </c>
      <c r="R34" s="137" t="e">
        <f>ROUNDDOWN(IF(COUNT(K34+O34)=0,"",(K34+O34)),-1)</f>
        <v>#VALUE!</v>
      </c>
    </row>
    <row r="35" spans="1:18" ht="24.95" customHeight="1">
      <c r="A35" s="317"/>
      <c r="B35" s="292"/>
      <c r="C35" s="293"/>
      <c r="D35" s="106"/>
      <c r="E35" s="151"/>
      <c r="F35" s="152"/>
      <c r="G35" s="153"/>
      <c r="H35" s="119"/>
      <c r="I35" s="120"/>
      <c r="J35" s="120"/>
      <c r="K35" s="121"/>
      <c r="L35" s="122"/>
      <c r="M35" s="123"/>
      <c r="N35" s="123"/>
      <c r="O35" s="124"/>
      <c r="P35" s="154"/>
      <c r="Q35" s="123"/>
      <c r="R35" s="124"/>
    </row>
    <row r="36" spans="1:18" ht="24.95" customHeight="1">
      <c r="A36" s="318"/>
      <c r="B36" s="288"/>
      <c r="C36" s="294"/>
      <c r="D36" s="108"/>
      <c r="E36" s="155"/>
      <c r="F36" s="156"/>
      <c r="G36" s="144"/>
      <c r="H36" s="126"/>
      <c r="I36" s="126"/>
      <c r="J36" s="126"/>
      <c r="K36" s="127"/>
      <c r="L36" s="128"/>
      <c r="M36" s="123"/>
      <c r="N36" s="123"/>
      <c r="O36" s="124"/>
      <c r="P36" s="145"/>
      <c r="Q36" s="123"/>
      <c r="R36" s="124"/>
    </row>
    <row r="37" spans="1:18" ht="24.95" customHeight="1">
      <c r="A37" s="319"/>
      <c r="B37" s="296"/>
      <c r="C37" s="296"/>
      <c r="D37" s="159"/>
      <c r="E37" s="160"/>
      <c r="F37" s="160"/>
      <c r="G37" s="158" t="str">
        <f>IF(COUNT(E36:F36)=0,"",MIN(E36:F36)*G35)</f>
        <v/>
      </c>
      <c r="H37" s="133" t="str">
        <f>IF(COUNT(G37*H35)=0,"",(G37*H35))</f>
        <v/>
      </c>
      <c r="I37" s="133" t="str">
        <f>IF(COUNT(G37*I35)=0,"",(G37*I35))</f>
        <v/>
      </c>
      <c r="J37" s="133" t="str">
        <f>IF(COUNT(G37*J35)=0,"",(G37*J35))</f>
        <v/>
      </c>
      <c r="K37" s="134" t="str">
        <f>IF(COUNT(G37+H37+I37+J37)=0,"",(G37+H37+I37+J37))</f>
        <v/>
      </c>
      <c r="L37" s="135">
        <f>IF(COUNT(L35*L36)=0,"",(L35*L36))</f>
        <v>0</v>
      </c>
      <c r="M37" s="136">
        <f>IF(COUNT(M35*M36)=0,"",(M35*M36))</f>
        <v>0</v>
      </c>
      <c r="N37" s="136">
        <f>IF(COUNT(N35*N36)=0,"",(N35*N36))</f>
        <v>0</v>
      </c>
      <c r="O37" s="149">
        <f>IF(COUNT(L37+M37+N37)=0,"",(L37+M37+N37))</f>
        <v>0</v>
      </c>
      <c r="P37" s="161"/>
      <c r="Q37" s="133" t="str">
        <f>IF(COUNT(K37+O37)=0,"",(K37+O37))</f>
        <v/>
      </c>
      <c r="R37" s="137" t="e">
        <f>ROUNDDOWN(IF(COUNT(K37+O37)=0,"",(K37+O37)),-1)</f>
        <v>#VALUE!</v>
      </c>
    </row>
    <row r="38" spans="1:18" ht="24.95" customHeight="1">
      <c r="A38" s="317"/>
      <c r="B38" s="286"/>
      <c r="C38" s="287"/>
      <c r="D38" s="162"/>
      <c r="E38" s="163"/>
      <c r="F38" s="163"/>
      <c r="G38" s="153"/>
      <c r="H38" s="119"/>
      <c r="I38" s="120"/>
      <c r="J38" s="120"/>
      <c r="K38" s="121"/>
      <c r="L38" s="122"/>
      <c r="M38" s="123"/>
      <c r="N38" s="123"/>
      <c r="O38" s="124"/>
      <c r="P38" s="164"/>
      <c r="Q38" s="123"/>
      <c r="R38" s="124"/>
    </row>
    <row r="39" spans="1:18" ht="24.95" customHeight="1">
      <c r="A39" s="318"/>
      <c r="B39" s="288"/>
      <c r="C39" s="289"/>
      <c r="D39" s="104"/>
      <c r="E39" s="156"/>
      <c r="F39" s="156"/>
      <c r="G39" s="144"/>
      <c r="H39" s="126"/>
      <c r="I39" s="126"/>
      <c r="J39" s="126"/>
      <c r="K39" s="127"/>
      <c r="L39" s="128"/>
      <c r="M39" s="123"/>
      <c r="N39" s="123"/>
      <c r="O39" s="124"/>
      <c r="P39" s="144"/>
      <c r="Q39" s="123"/>
      <c r="R39" s="124"/>
    </row>
    <row r="40" spans="1:18" ht="24.95" customHeight="1">
      <c r="A40" s="319"/>
      <c r="B40" s="290"/>
      <c r="C40" s="291"/>
      <c r="D40" s="165"/>
      <c r="E40" s="157"/>
      <c r="F40" s="157" t="str">
        <f>IF(COUNT(E39:F39)=0,"",MIN(E39:F39))</f>
        <v/>
      </c>
      <c r="G40" s="158" t="str">
        <f>IF(COUNT(E39:F39)=0,"",MIN(E39:F39)*G38)</f>
        <v/>
      </c>
      <c r="H40" s="133" t="str">
        <f>IF(COUNT(G40*H38)=0,"",(G40*H38))</f>
        <v/>
      </c>
      <c r="I40" s="133" t="str">
        <f>IF(COUNT(G40*I38)=0,"",(G40*I38))</f>
        <v/>
      </c>
      <c r="J40" s="133" t="str">
        <f>IF(COUNT(G40*J38)=0,"",(G40*J38))</f>
        <v/>
      </c>
      <c r="K40" s="134" t="str">
        <f>IF(COUNT(G40+H40+I40+J40)=0,"",(G40+H40+I40+J40))</f>
        <v/>
      </c>
      <c r="L40" s="135">
        <f>IF(COUNT(L38*L39)=0,"",(L38*L39))</f>
        <v>0</v>
      </c>
      <c r="M40" s="136">
        <f>IF(COUNT(M38*M39)=0,"",(M38*M39))</f>
        <v>0</v>
      </c>
      <c r="N40" s="136">
        <f>IF(COUNT(N38*N39)=0,"",(N38*N39))</f>
        <v>0</v>
      </c>
      <c r="O40" s="149">
        <f>IF(COUNT(L40+M40+N40)=0,"",(L40+M40+N40))</f>
        <v>0</v>
      </c>
      <c r="P40" s="158"/>
      <c r="Q40" s="133" t="str">
        <f>IF(COUNT(K40+O40)=0,"",(K40+O40))</f>
        <v/>
      </c>
      <c r="R40" s="137" t="e">
        <f>ROUNDDOWN(IF(COUNT(K40+O40)=0,"",(K40+O40)),-1)</f>
        <v>#VALUE!</v>
      </c>
    </row>
    <row r="41" spans="1:18" ht="24.95" customHeight="1">
      <c r="A41" s="317"/>
      <c r="B41" s="284"/>
      <c r="C41" s="284"/>
      <c r="D41" s="166"/>
      <c r="E41" s="152"/>
      <c r="F41" s="152"/>
      <c r="G41" s="153"/>
      <c r="H41" s="119"/>
      <c r="I41" s="120"/>
      <c r="J41" s="120"/>
      <c r="K41" s="121"/>
      <c r="L41" s="122"/>
      <c r="M41" s="123"/>
      <c r="N41" s="123"/>
      <c r="O41" s="124"/>
      <c r="P41" s="153"/>
      <c r="Q41" s="123"/>
      <c r="R41" s="124"/>
    </row>
    <row r="42" spans="1:18" ht="24.95" customHeight="1">
      <c r="A42" s="318"/>
      <c r="B42" s="282"/>
      <c r="C42" s="282"/>
      <c r="D42" s="104"/>
      <c r="E42" s="156"/>
      <c r="F42" s="156"/>
      <c r="G42" s="144"/>
      <c r="H42" s="126"/>
      <c r="I42" s="126"/>
      <c r="J42" s="126"/>
      <c r="K42" s="127"/>
      <c r="L42" s="128"/>
      <c r="M42" s="123"/>
      <c r="N42" s="123"/>
      <c r="O42" s="124"/>
      <c r="P42" s="144"/>
      <c r="Q42" s="123"/>
      <c r="R42" s="124"/>
    </row>
    <row r="43" spans="1:18" ht="24.95" customHeight="1">
      <c r="A43" s="319"/>
      <c r="B43" s="285"/>
      <c r="C43" s="285"/>
      <c r="D43" s="129"/>
      <c r="E43" s="157"/>
      <c r="F43" s="157" t="str">
        <f>IF(COUNT(E42:F42)=0,"",MIN(E42:F42))</f>
        <v/>
      </c>
      <c r="G43" s="158" t="str">
        <f>IF(COUNT(E42:F42)=0,"",MIN(E42:F42)*G41)</f>
        <v/>
      </c>
      <c r="H43" s="133" t="str">
        <f>IF(COUNT(G43*H41)=0,"",(G43*H41))</f>
        <v/>
      </c>
      <c r="I43" s="133" t="str">
        <f>IF(COUNT(G43*I41)=0,"",(G43*I41))</f>
        <v/>
      </c>
      <c r="J43" s="133" t="str">
        <f>IF(COUNT(G43*J41)=0,"",(G43*J41))</f>
        <v/>
      </c>
      <c r="K43" s="134" t="str">
        <f>IF(COUNT(G43+H43+I43+J43)=0,"",(G43+H43+I43+J43))</f>
        <v/>
      </c>
      <c r="L43" s="135">
        <f>IF(COUNT(L41*L42)=0,"",(L41*L42))</f>
        <v>0</v>
      </c>
      <c r="M43" s="136">
        <f>IF(COUNT(M41*M42)=0,"",(M41*M42))</f>
        <v>0</v>
      </c>
      <c r="N43" s="136">
        <f>IF(COUNT(N41*N42)=0,"",(N41*N42))</f>
        <v>0</v>
      </c>
      <c r="O43" s="149">
        <f>IF(COUNT(L43+M43+N43)=0,"",(L43+M43+N43))</f>
        <v>0</v>
      </c>
      <c r="P43" s="158"/>
      <c r="Q43" s="133" t="str">
        <f>IF(COUNT(K43+O43)=0,"",(K43+O43))</f>
        <v/>
      </c>
      <c r="R43" s="137" t="e">
        <f>ROUNDDOWN(IF(COUNT(K43+O43)=0,"",(K43+O43)),-1)</f>
        <v>#VALUE!</v>
      </c>
    </row>
    <row r="44" spans="1:18" ht="24.95" customHeight="1">
      <c r="A44" s="317"/>
      <c r="B44" s="284"/>
      <c r="C44" s="284"/>
      <c r="D44" s="106"/>
      <c r="E44" s="152"/>
      <c r="F44" s="152"/>
      <c r="G44" s="153"/>
      <c r="H44" s="119"/>
      <c r="I44" s="120"/>
      <c r="J44" s="120"/>
      <c r="K44" s="121"/>
      <c r="L44" s="122"/>
      <c r="M44" s="123"/>
      <c r="N44" s="123"/>
      <c r="O44" s="124"/>
      <c r="P44" s="153"/>
      <c r="Q44" s="123"/>
      <c r="R44" s="124"/>
    </row>
    <row r="45" spans="1:18" ht="24.95" customHeight="1">
      <c r="A45" s="318"/>
      <c r="B45" s="282"/>
      <c r="C45" s="282"/>
      <c r="D45" s="108"/>
      <c r="E45" s="156"/>
      <c r="F45" s="156"/>
      <c r="G45" s="144"/>
      <c r="H45" s="126"/>
      <c r="I45" s="126"/>
      <c r="J45" s="126"/>
      <c r="K45" s="127"/>
      <c r="L45" s="128"/>
      <c r="M45" s="123"/>
      <c r="N45" s="123"/>
      <c r="O45" s="124"/>
      <c r="P45" s="144"/>
      <c r="Q45" s="123"/>
      <c r="R45" s="124"/>
    </row>
    <row r="46" spans="1:18" ht="24.95" customHeight="1">
      <c r="A46" s="319"/>
      <c r="B46" s="282"/>
      <c r="C46" s="282"/>
      <c r="D46" s="108"/>
      <c r="E46" s="156"/>
      <c r="F46" s="157" t="str">
        <f>IF(COUNT(E45:F45)=0,"",MIN(E45:F45))</f>
        <v/>
      </c>
      <c r="G46" s="158" t="str">
        <f>IF(COUNT(E45:F45)=0,"",MIN(E45:F45)*G44)</f>
        <v/>
      </c>
      <c r="H46" s="133" t="str">
        <f>IF(COUNT(G46*H44)=0,"",(G46*H44))</f>
        <v/>
      </c>
      <c r="I46" s="133" t="str">
        <f>IF(COUNT(G46*I44)=0,"",(G46*I44))</f>
        <v/>
      </c>
      <c r="J46" s="133" t="str">
        <f>IF(COUNT(G46*J44)=0,"",(G46*J44))</f>
        <v/>
      </c>
      <c r="K46" s="134" t="str">
        <f>IF(COUNT(G46+H46+I46+J46)=0,"",(G46+H46+I46+J46))</f>
        <v/>
      </c>
      <c r="L46" s="135">
        <f>IF(COUNT(L44*L45)=0,"",(L44*L45))</f>
        <v>0</v>
      </c>
      <c r="M46" s="136">
        <f>IF(COUNT(M44*M45)=0,"",(M44*M45))</f>
        <v>0</v>
      </c>
      <c r="N46" s="136">
        <f>IF(COUNT(N44*N45)=0,"",(N44*N45))</f>
        <v>0</v>
      </c>
      <c r="O46" s="149">
        <f>IF(COUNT(L46+M46+N46)=0,"",(L46+M46+N46))</f>
        <v>0</v>
      </c>
      <c r="P46" s="144"/>
      <c r="Q46" s="133" t="str">
        <f>IF(COUNT(K46+O46)=0,"",(K46+O46))</f>
        <v/>
      </c>
      <c r="R46" s="137" t="e">
        <f>ROUNDDOWN(IF(COUNT(K46+O46)=0,"",(K46+O46)),-1)</f>
        <v>#VALUE!</v>
      </c>
    </row>
    <row r="47" spans="1:18" ht="24.95" customHeight="1">
      <c r="A47" s="317"/>
      <c r="B47" s="284"/>
      <c r="C47" s="284"/>
      <c r="D47" s="106"/>
      <c r="E47" s="152"/>
      <c r="F47" s="152"/>
      <c r="G47" s="153"/>
      <c r="H47" s="119"/>
      <c r="I47" s="120"/>
      <c r="J47" s="120"/>
      <c r="K47" s="121"/>
      <c r="L47" s="122"/>
      <c r="M47" s="123"/>
      <c r="N47" s="123"/>
      <c r="O47" s="124"/>
      <c r="P47" s="153"/>
      <c r="Q47" s="123"/>
      <c r="R47" s="124"/>
    </row>
    <row r="48" spans="1:18" ht="24.95" customHeight="1">
      <c r="A48" s="318"/>
      <c r="B48" s="282"/>
      <c r="C48" s="282"/>
      <c r="D48" s="108"/>
      <c r="E48" s="156"/>
      <c r="F48" s="156"/>
      <c r="G48" s="144"/>
      <c r="H48" s="126"/>
      <c r="I48" s="126"/>
      <c r="J48" s="126"/>
      <c r="K48" s="127"/>
      <c r="L48" s="128"/>
      <c r="M48" s="123"/>
      <c r="N48" s="123"/>
      <c r="O48" s="124"/>
      <c r="P48" s="144"/>
      <c r="Q48" s="123"/>
      <c r="R48" s="124"/>
    </row>
    <row r="49" spans="1:18" ht="24.95" customHeight="1">
      <c r="A49" s="319"/>
      <c r="B49" s="285"/>
      <c r="C49" s="285"/>
      <c r="D49" s="129"/>
      <c r="E49" s="157"/>
      <c r="F49" s="157" t="str">
        <f>IF(COUNT(E48:F48)=0,"",MIN(E48:F48))</f>
        <v/>
      </c>
      <c r="G49" s="158" t="str">
        <f>IF(COUNT(E48:F48)=0,"",MIN(E48:F48)*G47)</f>
        <v/>
      </c>
      <c r="H49" s="133" t="str">
        <f>IF(COUNT(G49*H47)=0,"",(G49*H47))</f>
        <v/>
      </c>
      <c r="I49" s="133" t="str">
        <f>IF(COUNT(G49*I47)=0,"",(G49*I47))</f>
        <v/>
      </c>
      <c r="J49" s="133" t="str">
        <f>IF(COUNT(G49*J47)=0,"",(G49*J47))</f>
        <v/>
      </c>
      <c r="K49" s="134" t="str">
        <f>IF(COUNT(G49+H49+I49+J49)=0,"",(G49+H49+I49+J49))</f>
        <v/>
      </c>
      <c r="L49" s="135">
        <f>IF(COUNT(L47*L48)=0,"",(L47*L48))</f>
        <v>0</v>
      </c>
      <c r="M49" s="136">
        <f>IF(COUNT(M47*M48)=0,"",(M47*M48))</f>
        <v>0</v>
      </c>
      <c r="N49" s="136">
        <f>IF(COUNT(N47*N48)=0,"",(N47*N48))</f>
        <v>0</v>
      </c>
      <c r="O49" s="149">
        <f>IF(COUNT(L49+M49+N49)=0,"",(L49+M49+N49))</f>
        <v>0</v>
      </c>
      <c r="P49" s="158"/>
      <c r="Q49" s="133" t="str">
        <f>IF(COUNT(K49+O49)=0,"",(K49+O49))</f>
        <v/>
      </c>
      <c r="R49" s="137" t="e">
        <f>ROUNDDOWN(IF(COUNT(K49+O49)=0,"",(K49+O49)),-1)</f>
        <v>#VALUE!</v>
      </c>
    </row>
    <row r="50" spans="1:18" ht="24.95" customHeight="1">
      <c r="A50" s="317"/>
      <c r="B50" s="284"/>
      <c r="C50" s="284"/>
      <c r="D50" s="106"/>
      <c r="E50" s="152"/>
      <c r="F50" s="152"/>
      <c r="G50" s="153"/>
      <c r="H50" s="119"/>
      <c r="I50" s="120"/>
      <c r="J50" s="120"/>
      <c r="K50" s="121"/>
      <c r="L50" s="122"/>
      <c r="M50" s="123"/>
      <c r="N50" s="123"/>
      <c r="O50" s="124"/>
      <c r="P50" s="153"/>
      <c r="Q50" s="123"/>
      <c r="R50" s="124"/>
    </row>
    <row r="51" spans="1:18" ht="24.95" customHeight="1">
      <c r="A51" s="318"/>
      <c r="B51" s="282"/>
      <c r="C51" s="282"/>
      <c r="D51" s="108"/>
      <c r="E51" s="156"/>
      <c r="F51" s="156"/>
      <c r="G51" s="144"/>
      <c r="H51" s="126"/>
      <c r="I51" s="126"/>
      <c r="J51" s="126"/>
      <c r="K51" s="127"/>
      <c r="L51" s="128"/>
      <c r="M51" s="123"/>
      <c r="N51" s="123"/>
      <c r="O51" s="124"/>
      <c r="P51" s="144"/>
      <c r="Q51" s="123"/>
      <c r="R51" s="124"/>
    </row>
    <row r="52" spans="1:18" ht="24.95" customHeight="1" thickBot="1">
      <c r="A52" s="321"/>
      <c r="B52" s="283"/>
      <c r="C52" s="283"/>
      <c r="D52" s="114"/>
      <c r="E52" s="167"/>
      <c r="F52" s="168" t="str">
        <f>IF(COUNT(E51:F51)=0,"",MIN(E51:F51))</f>
        <v/>
      </c>
      <c r="G52" s="169" t="str">
        <f>IF(COUNT(E51:F51)=0,"",MIN(E51:F51)*G50)</f>
        <v/>
      </c>
      <c r="H52" s="170" t="str">
        <f>IF(COUNT(G52*H50)=0,"",(G52*H50))</f>
        <v/>
      </c>
      <c r="I52" s="170" t="str">
        <f>IF(COUNT(G52*I50)=0,"",(G52*I50))</f>
        <v/>
      </c>
      <c r="J52" s="170" t="str">
        <f>IF(COUNT(G52*J50)=0,"",(G52*J50))</f>
        <v/>
      </c>
      <c r="K52" s="171" t="str">
        <f>IF(COUNT(G52+H52+I52+J52)=0,"",(G52+H52+I52+J52))</f>
        <v/>
      </c>
      <c r="L52" s="172">
        <f>IF(COUNT(L50*L51)=0,"",(L50*L51))</f>
        <v>0</v>
      </c>
      <c r="M52" s="173">
        <f>IF(COUNT(M50*M51)=0,"",(M50*M51))</f>
        <v>0</v>
      </c>
      <c r="N52" s="173">
        <f>IF(COUNT(N50*N51)=0,"",(N50*N51))</f>
        <v>0</v>
      </c>
      <c r="O52" s="174">
        <f>IF(COUNT(L52+M52+N52)=0,"",(L52+M52+N52))</f>
        <v>0</v>
      </c>
      <c r="P52" s="169"/>
      <c r="Q52" s="170" t="str">
        <f>IF(COUNT(K52+O52)=0,"",(K52+O52))</f>
        <v/>
      </c>
      <c r="R52" s="175" t="e">
        <f>ROUNDDOWN(IF(COUNT(K52+O52)=0,"",(K52+O52)),-1)</f>
        <v>#VALUE!</v>
      </c>
    </row>
    <row r="53" spans="1:18" ht="35.1" customHeight="1" thickBot="1">
      <c r="A53" s="305" t="s">
        <v>28</v>
      </c>
      <c r="B53" s="305"/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</row>
    <row r="54" spans="1:18" ht="24.95" customHeight="1">
      <c r="A54" s="98"/>
      <c r="B54" s="309"/>
      <c r="C54" s="310"/>
      <c r="D54" s="99"/>
      <c r="E54" s="100"/>
      <c r="F54" s="101"/>
      <c r="G54" s="306" t="s">
        <v>29</v>
      </c>
      <c r="H54" s="307"/>
      <c r="I54" s="307"/>
      <c r="J54" s="307"/>
      <c r="K54" s="308"/>
      <c r="L54" s="306" t="s">
        <v>30</v>
      </c>
      <c r="M54" s="307"/>
      <c r="N54" s="307"/>
      <c r="O54" s="308"/>
      <c r="P54" s="102"/>
      <c r="Q54" s="99"/>
      <c r="R54" s="103"/>
    </row>
    <row r="55" spans="1:18" ht="24.95" customHeight="1">
      <c r="A55" s="312" t="s">
        <v>31</v>
      </c>
      <c r="B55" s="313"/>
      <c r="C55" s="314"/>
      <c r="D55" s="104" t="s">
        <v>32</v>
      </c>
      <c r="E55" s="289" t="s">
        <v>33</v>
      </c>
      <c r="F55" s="302"/>
      <c r="G55" s="303" t="s">
        <v>34</v>
      </c>
      <c r="H55" s="293" t="s">
        <v>35</v>
      </c>
      <c r="I55" s="293" t="s">
        <v>36</v>
      </c>
      <c r="J55" s="293" t="s">
        <v>37</v>
      </c>
      <c r="K55" s="298" t="s">
        <v>38</v>
      </c>
      <c r="L55" s="300" t="s">
        <v>39</v>
      </c>
      <c r="M55" s="293" t="s">
        <v>40</v>
      </c>
      <c r="N55" s="293" t="s">
        <v>41</v>
      </c>
      <c r="O55" s="315" t="s">
        <v>42</v>
      </c>
      <c r="P55" s="107"/>
      <c r="Q55" s="108" t="s">
        <v>43</v>
      </c>
      <c r="R55" s="105" t="s">
        <v>44</v>
      </c>
    </row>
    <row r="56" spans="1:18" ht="24.95" customHeight="1" thickBot="1">
      <c r="A56" s="109"/>
      <c r="B56" s="283"/>
      <c r="C56" s="311"/>
      <c r="D56" s="111"/>
      <c r="E56" s="112"/>
      <c r="F56" s="113"/>
      <c r="G56" s="304"/>
      <c r="H56" s="297"/>
      <c r="I56" s="297"/>
      <c r="J56" s="297"/>
      <c r="K56" s="299"/>
      <c r="L56" s="301"/>
      <c r="M56" s="297"/>
      <c r="N56" s="297"/>
      <c r="O56" s="316"/>
      <c r="P56" s="110"/>
      <c r="Q56" s="114"/>
      <c r="R56" s="115"/>
    </row>
    <row r="57" spans="1:18" ht="24.95" customHeight="1">
      <c r="A57" s="320"/>
      <c r="B57" s="288"/>
      <c r="C57" s="294"/>
      <c r="D57" s="108"/>
      <c r="E57" s="116"/>
      <c r="F57" s="117"/>
      <c r="G57" s="118"/>
      <c r="H57" s="119"/>
      <c r="I57" s="120"/>
      <c r="J57" s="120"/>
      <c r="K57" s="121"/>
      <c r="L57" s="122"/>
      <c r="M57" s="123"/>
      <c r="N57" s="123"/>
      <c r="O57" s="124"/>
      <c r="P57" s="122"/>
      <c r="Q57" s="123"/>
      <c r="R57" s="124"/>
    </row>
    <row r="58" spans="1:18" ht="24.95" customHeight="1">
      <c r="A58" s="318"/>
      <c r="B58" s="288"/>
      <c r="C58" s="294"/>
      <c r="D58" s="108"/>
      <c r="E58" s="116"/>
      <c r="F58" s="117"/>
      <c r="G58" s="125"/>
      <c r="H58" s="126"/>
      <c r="I58" s="126"/>
      <c r="J58" s="126"/>
      <c r="K58" s="127"/>
      <c r="L58" s="128"/>
      <c r="M58" s="123"/>
      <c r="N58" s="123"/>
      <c r="O58" s="124"/>
      <c r="P58" s="122"/>
      <c r="Q58" s="123"/>
      <c r="R58" s="124"/>
    </row>
    <row r="59" spans="1:18" ht="24.95" customHeight="1">
      <c r="A59" s="319"/>
      <c r="B59" s="290"/>
      <c r="C59" s="295"/>
      <c r="D59" s="129"/>
      <c r="E59" s="130"/>
      <c r="F59" s="131" t="str">
        <f>IF(COUNT(E58:F58)=0,"",MIN(E58:F58))</f>
        <v/>
      </c>
      <c r="G59" s="132" t="str">
        <f>IF(COUNT(E58:F58)=0,"",MIN(E58:F58)*G57)</f>
        <v/>
      </c>
      <c r="H59" s="133" t="str">
        <f>IF(COUNT(G59*H57)=0,"",(G59*H57))</f>
        <v/>
      </c>
      <c r="I59" s="133" t="str">
        <f>IF(COUNT(G59*I57)=0,"",(G59*I57))</f>
        <v/>
      </c>
      <c r="J59" s="133" t="str">
        <f>IF(COUNT(G59*J57)=0,"",(G59*J57))</f>
        <v/>
      </c>
      <c r="K59" s="134" t="str">
        <f>IF(COUNT(G59+H59+I59+J59)=0,"",(G59+H59+I59+J59))</f>
        <v/>
      </c>
      <c r="L59" s="135">
        <f>IF(COUNT(L57*L58)=0,"",(L57*L58))</f>
        <v>0</v>
      </c>
      <c r="M59" s="136">
        <f>IF(COUNT(M57*M58)=0,"",(M57*M58))</f>
        <v>0</v>
      </c>
      <c r="N59" s="136">
        <f>IF(COUNT(N57*N58)=0,"",(N57*N58))</f>
        <v>0</v>
      </c>
      <c r="O59" s="134">
        <f>IF(COUNT(L59+M59+N59)=0,"",(L59+M59+N59))</f>
        <v>0</v>
      </c>
      <c r="P59" s="135"/>
      <c r="Q59" s="133" t="str">
        <f>IF(COUNT(K59+O59)=0,"",(K59+O59))</f>
        <v/>
      </c>
      <c r="R59" s="137" t="e">
        <f>ROUNDDOWN(IF(COUNT(K59+O59)=0,"",(K59+O59)),-1)</f>
        <v>#VALUE!</v>
      </c>
    </row>
    <row r="60" spans="1:18" ht="24.95" customHeight="1">
      <c r="A60" s="317"/>
      <c r="B60" s="292"/>
      <c r="C60" s="293"/>
      <c r="D60" s="106"/>
      <c r="E60" s="138"/>
      <c r="F60" s="139"/>
      <c r="G60" s="140"/>
      <c r="H60" s="119"/>
      <c r="I60" s="120"/>
      <c r="J60" s="120"/>
      <c r="K60" s="121"/>
      <c r="L60" s="122"/>
      <c r="M60" s="123"/>
      <c r="N60" s="123"/>
      <c r="O60" s="124"/>
      <c r="P60" s="141"/>
      <c r="Q60" s="123"/>
      <c r="R60" s="124"/>
    </row>
    <row r="61" spans="1:18" ht="24.95" customHeight="1">
      <c r="A61" s="318"/>
      <c r="B61" s="288"/>
      <c r="C61" s="294"/>
      <c r="D61" s="108"/>
      <c r="E61" s="142"/>
      <c r="F61" s="143"/>
      <c r="G61" s="144"/>
      <c r="H61" s="126"/>
      <c r="I61" s="126"/>
      <c r="J61" s="126"/>
      <c r="K61" s="127"/>
      <c r="L61" s="128"/>
      <c r="M61" s="123"/>
      <c r="N61" s="123"/>
      <c r="O61" s="124"/>
      <c r="P61" s="145"/>
      <c r="Q61" s="123"/>
      <c r="R61" s="124"/>
    </row>
    <row r="62" spans="1:18" ht="24.95" customHeight="1">
      <c r="A62" s="319"/>
      <c r="B62" s="290"/>
      <c r="C62" s="295"/>
      <c r="D62" s="129"/>
      <c r="E62" s="146"/>
      <c r="F62" s="147" t="str">
        <f>IF(COUNT(E61:F61)=0,"",MIN(E61:F61))</f>
        <v/>
      </c>
      <c r="G62" s="148" t="str">
        <f>IF(COUNT(E61:F61)=0,"",MIN(E61:F61)*G60)</f>
        <v/>
      </c>
      <c r="H62" s="133" t="str">
        <f>IF(COUNT(G62*H60)=0,"",(G62*H60))</f>
        <v/>
      </c>
      <c r="I62" s="133" t="str">
        <f>IF(COUNT(G62*I60)=0,"",(G62*I60))</f>
        <v/>
      </c>
      <c r="J62" s="133" t="str">
        <f>IF(COUNT(G62*J60)=0,"",(G62*J60))</f>
        <v/>
      </c>
      <c r="K62" s="134" t="str">
        <f>IF(COUNT(G62+H62+I62+J62)=0,"",(G62+H62+I62+J62))</f>
        <v/>
      </c>
      <c r="L62" s="135">
        <f>IF(COUNT(L60*L61)=0,"",(L60*L61))</f>
        <v>0</v>
      </c>
      <c r="M62" s="136">
        <f>IF(COUNT(M60*M61)=0,"",(M60*M61))</f>
        <v>0</v>
      </c>
      <c r="N62" s="136">
        <f>IF(COUNT(N60*N61)=0,"",(N60*N61))</f>
        <v>0</v>
      </c>
      <c r="O62" s="149">
        <f>IF(COUNT(L62+M62+N62)=0,"",(L62+M62+N62))</f>
        <v>0</v>
      </c>
      <c r="P62" s="150"/>
      <c r="Q62" s="133" t="str">
        <f>IF(COUNT(K62+O62)=0,"",(K62+O62))</f>
        <v/>
      </c>
      <c r="R62" s="137" t="e">
        <f>ROUNDDOWN(IF(COUNT(K62+O62)=0,"",(K62+O62)),-1)</f>
        <v>#VALUE!</v>
      </c>
    </row>
    <row r="63" spans="1:18" ht="24.95" customHeight="1">
      <c r="A63" s="317"/>
      <c r="B63" s="292"/>
      <c r="C63" s="293"/>
      <c r="D63" s="106"/>
      <c r="E63" s="151"/>
      <c r="F63" s="152"/>
      <c r="G63" s="153"/>
      <c r="H63" s="119"/>
      <c r="I63" s="120"/>
      <c r="J63" s="120"/>
      <c r="K63" s="121"/>
      <c r="L63" s="122"/>
      <c r="M63" s="123"/>
      <c r="N63" s="123"/>
      <c r="O63" s="124"/>
      <c r="P63" s="154"/>
      <c r="Q63" s="123"/>
      <c r="R63" s="124"/>
    </row>
    <row r="64" spans="1:18" ht="24.95" customHeight="1">
      <c r="A64" s="318"/>
      <c r="B64" s="288"/>
      <c r="C64" s="294"/>
      <c r="D64" s="108"/>
      <c r="E64" s="155"/>
      <c r="F64" s="156"/>
      <c r="G64" s="144"/>
      <c r="H64" s="126"/>
      <c r="I64" s="126"/>
      <c r="J64" s="126"/>
      <c r="K64" s="127"/>
      <c r="L64" s="128"/>
      <c r="M64" s="123"/>
      <c r="N64" s="123"/>
      <c r="O64" s="124"/>
      <c r="P64" s="145"/>
      <c r="Q64" s="123"/>
      <c r="R64" s="124"/>
    </row>
    <row r="65" spans="1:18" ht="24.95" customHeight="1">
      <c r="A65" s="319"/>
      <c r="B65" s="290"/>
      <c r="C65" s="295"/>
      <c r="D65" s="129"/>
      <c r="E65" s="146"/>
      <c r="F65" s="157" t="str">
        <f>IF(COUNT(E64:F64)=0,"",MIN(E64:F64))</f>
        <v/>
      </c>
      <c r="G65" s="158" t="str">
        <f>IF(COUNT(E64:F64)=0,"",MIN(E64:F64)*G63)</f>
        <v/>
      </c>
      <c r="H65" s="133" t="str">
        <f>IF(COUNT(G65*H63)=0,"",(G65*H63))</f>
        <v/>
      </c>
      <c r="I65" s="133" t="str">
        <f>IF(COUNT(G65*I63)=0,"",(G65*I63))</f>
        <v/>
      </c>
      <c r="J65" s="133" t="str">
        <f>IF(COUNT(G65*J63)=0,"",(G65*J63))</f>
        <v/>
      </c>
      <c r="K65" s="134" t="str">
        <f>IF(COUNT(G65+H65+I65+J65)=0,"",(G65+H65+I65+J65))</f>
        <v/>
      </c>
      <c r="L65" s="135">
        <f>IF(COUNT(L63*L64)=0,"",(L63*L64))</f>
        <v>0</v>
      </c>
      <c r="M65" s="136">
        <f>IF(COUNT(M63*M64)=0,"",(M63*M64))</f>
        <v>0</v>
      </c>
      <c r="N65" s="136">
        <f>IF(COUNT(N63*N64)=0,"",(N63*N64))</f>
        <v>0</v>
      </c>
      <c r="O65" s="149">
        <f>IF(COUNT(L65+M65+N65)=0,"",(L65+M65+N65))</f>
        <v>0</v>
      </c>
      <c r="P65" s="150"/>
      <c r="Q65" s="133" t="str">
        <f>IF(COUNT(K65+O65)=0,"",(K65+O65))</f>
        <v/>
      </c>
      <c r="R65" s="137" t="e">
        <f>ROUNDDOWN(IF(COUNT(K65+O65)=0,"",(K65+O65)),-1)</f>
        <v>#VALUE!</v>
      </c>
    </row>
    <row r="66" spans="1:18" ht="24.95" customHeight="1">
      <c r="A66" s="317"/>
      <c r="B66" s="292"/>
      <c r="C66" s="293"/>
      <c r="D66" s="106"/>
      <c r="E66" s="151"/>
      <c r="F66" s="152"/>
      <c r="G66" s="153"/>
      <c r="H66" s="119"/>
      <c r="I66" s="120"/>
      <c r="J66" s="120"/>
      <c r="K66" s="121"/>
      <c r="L66" s="122"/>
      <c r="M66" s="123"/>
      <c r="N66" s="123"/>
      <c r="O66" s="124"/>
      <c r="P66" s="154"/>
      <c r="Q66" s="123"/>
      <c r="R66" s="124"/>
    </row>
    <row r="67" spans="1:18" ht="24.95" customHeight="1">
      <c r="A67" s="318"/>
      <c r="B67" s="288"/>
      <c r="C67" s="294"/>
      <c r="D67" s="108"/>
      <c r="E67" s="155"/>
      <c r="F67" s="156"/>
      <c r="G67" s="144"/>
      <c r="H67" s="126"/>
      <c r="I67" s="126"/>
      <c r="J67" s="126"/>
      <c r="K67" s="127"/>
      <c r="L67" s="128"/>
      <c r="M67" s="123"/>
      <c r="N67" s="123"/>
      <c r="O67" s="124"/>
      <c r="P67" s="145"/>
      <c r="Q67" s="123"/>
      <c r="R67" s="124"/>
    </row>
    <row r="68" spans="1:18" ht="24.95" customHeight="1">
      <c r="A68" s="319"/>
      <c r="B68" s="290"/>
      <c r="C68" s="295"/>
      <c r="D68" s="129"/>
      <c r="E68" s="146"/>
      <c r="F68" s="157" t="str">
        <f>IF(COUNT(E67:F67)=0,"",MIN(E67:F67))</f>
        <v/>
      </c>
      <c r="G68" s="158" t="str">
        <f>IF(COUNT(E67:F67)=0,"",MIN(E67:F67)*G66)</f>
        <v/>
      </c>
      <c r="H68" s="133" t="str">
        <f>IF(COUNT(G68*H66)=0,"",(G68*H66))</f>
        <v/>
      </c>
      <c r="I68" s="133" t="str">
        <f>IF(COUNT(G68*I66)=0,"",(G68*I66))</f>
        <v/>
      </c>
      <c r="J68" s="133" t="str">
        <f>IF(COUNT(G68*J66)=0,"",(G68*J66))</f>
        <v/>
      </c>
      <c r="K68" s="134" t="str">
        <f>IF(COUNT(G68+H68+I68+J68)=0,"",(G68+H68+I68+J68))</f>
        <v/>
      </c>
      <c r="L68" s="135">
        <f>IF(COUNT(L66*L67)=0,"",(L66*L67))</f>
        <v>0</v>
      </c>
      <c r="M68" s="136">
        <f>IF(COUNT(M66*M67)=0,"",(M66*M67))</f>
        <v>0</v>
      </c>
      <c r="N68" s="136">
        <f>IF(COUNT(N66*N67)=0,"",(N66*N67))</f>
        <v>0</v>
      </c>
      <c r="O68" s="149">
        <f>IF(COUNT(L68+M68+N68)=0,"",(L68+M68+N68))</f>
        <v>0</v>
      </c>
      <c r="P68" s="150"/>
      <c r="Q68" s="133" t="str">
        <f>IF(COUNT(K68+O68)=0,"",(K68+O68))</f>
        <v/>
      </c>
      <c r="R68" s="137" t="e">
        <f>ROUNDDOWN(IF(COUNT(K68+O68)=0,"",(K68+O68)),-1)</f>
        <v>#VALUE!</v>
      </c>
    </row>
    <row r="69" spans="1:18" ht="24.95" customHeight="1">
      <c r="A69" s="317"/>
      <c r="B69" s="292"/>
      <c r="C69" s="293"/>
      <c r="D69" s="106"/>
      <c r="E69" s="151"/>
      <c r="F69" s="152"/>
      <c r="G69" s="153"/>
      <c r="H69" s="119"/>
      <c r="I69" s="120"/>
      <c r="J69" s="120"/>
      <c r="K69" s="121"/>
      <c r="L69" s="122"/>
      <c r="M69" s="123"/>
      <c r="N69" s="123"/>
      <c r="O69" s="124"/>
      <c r="P69" s="154"/>
      <c r="Q69" s="123"/>
      <c r="R69" s="124"/>
    </row>
    <row r="70" spans="1:18" ht="24.95" customHeight="1">
      <c r="A70" s="318"/>
      <c r="B70" s="288"/>
      <c r="C70" s="294"/>
      <c r="D70" s="108"/>
      <c r="E70" s="155"/>
      <c r="F70" s="156"/>
      <c r="G70" s="144"/>
      <c r="H70" s="126"/>
      <c r="I70" s="126"/>
      <c r="J70" s="126"/>
      <c r="K70" s="127"/>
      <c r="L70" s="128"/>
      <c r="M70" s="123"/>
      <c r="N70" s="123"/>
      <c r="O70" s="124"/>
      <c r="P70" s="145"/>
      <c r="Q70" s="123"/>
      <c r="R70" s="124"/>
    </row>
    <row r="71" spans="1:18" ht="24.95" customHeight="1">
      <c r="A71" s="319"/>
      <c r="B71" s="290"/>
      <c r="C71" s="295"/>
      <c r="D71" s="129"/>
      <c r="E71" s="146"/>
      <c r="F71" s="157" t="str">
        <f>IF(COUNT(E70:F70)=0,"",MIN(E70:F70))</f>
        <v/>
      </c>
      <c r="G71" s="158" t="str">
        <f>IF(COUNT(E70:F70)=0,"",MIN(E70:F70)*G69)</f>
        <v/>
      </c>
      <c r="H71" s="133" t="str">
        <f>IF(COUNT(G71*H69)=0,"",(G71*H69))</f>
        <v/>
      </c>
      <c r="I71" s="133" t="str">
        <f>IF(COUNT(G71*I69)=0,"",(G71*I69))</f>
        <v/>
      </c>
      <c r="J71" s="133" t="str">
        <f>IF(COUNT(G71*J69)=0,"",(G71*J69))</f>
        <v/>
      </c>
      <c r="K71" s="134" t="str">
        <f>IF(COUNT(G71+H71+I71+J71)=0,"",(G71+H71+I71+J71))</f>
        <v/>
      </c>
      <c r="L71" s="135">
        <f>IF(COUNT(L69*L70)=0,"",(L69*L70))</f>
        <v>0</v>
      </c>
      <c r="M71" s="136">
        <f>IF(COUNT(M69*M70)=0,"",(M69*M70))</f>
        <v>0</v>
      </c>
      <c r="N71" s="136">
        <f>IF(COUNT(N69*N70)=0,"",(N69*N70))</f>
        <v>0</v>
      </c>
      <c r="O71" s="149">
        <f>IF(COUNT(L71+M71+N71)=0,"",(L71+M71+N71))</f>
        <v>0</v>
      </c>
      <c r="P71" s="150"/>
      <c r="Q71" s="133" t="str">
        <f>IF(COUNT(K71+O71)=0,"",(K71+O71))</f>
        <v/>
      </c>
      <c r="R71" s="137" t="e">
        <f>ROUNDDOWN(IF(COUNT(K71+O71)=0,"",(K71+O71)),-1)</f>
        <v>#VALUE!</v>
      </c>
    </row>
    <row r="72" spans="1:18" ht="24.95" customHeight="1">
      <c r="A72" s="317"/>
      <c r="B72" s="292"/>
      <c r="C72" s="293"/>
      <c r="D72" s="106"/>
      <c r="E72" s="151"/>
      <c r="F72" s="152"/>
      <c r="G72" s="153"/>
      <c r="H72" s="119"/>
      <c r="I72" s="120"/>
      <c r="J72" s="120"/>
      <c r="K72" s="121"/>
      <c r="L72" s="122"/>
      <c r="M72" s="123"/>
      <c r="N72" s="123"/>
      <c r="O72" s="124"/>
      <c r="P72" s="154"/>
      <c r="Q72" s="123"/>
      <c r="R72" s="124"/>
    </row>
    <row r="73" spans="1:18" ht="24.95" customHeight="1">
      <c r="A73" s="318"/>
      <c r="B73" s="288"/>
      <c r="C73" s="294"/>
      <c r="D73" s="108"/>
      <c r="E73" s="155"/>
      <c r="F73" s="156"/>
      <c r="G73" s="144"/>
      <c r="H73" s="126"/>
      <c r="I73" s="126"/>
      <c r="J73" s="126"/>
      <c r="K73" s="127"/>
      <c r="L73" s="128"/>
      <c r="M73" s="123"/>
      <c r="N73" s="123"/>
      <c r="O73" s="124"/>
      <c r="P73" s="145"/>
      <c r="Q73" s="123"/>
      <c r="R73" s="124"/>
    </row>
    <row r="74" spans="1:18" ht="24.95" customHeight="1">
      <c r="A74" s="319"/>
      <c r="B74" s="290"/>
      <c r="C74" s="295"/>
      <c r="D74" s="129"/>
      <c r="E74" s="146"/>
      <c r="F74" s="157" t="str">
        <f>IF(COUNT(E73:F73)=0,"",MIN(E73:F73))</f>
        <v/>
      </c>
      <c r="G74" s="158" t="str">
        <f>IF(COUNT(E73:F73)=0,"",MIN(E73:F73)*G72)</f>
        <v/>
      </c>
      <c r="H74" s="133" t="str">
        <f>IF(COUNT(G74*H72)=0,"",(G74*H72))</f>
        <v/>
      </c>
      <c r="I74" s="133" t="str">
        <f>IF(COUNT(G74*I72)=0,"",(G74*I72))</f>
        <v/>
      </c>
      <c r="J74" s="133" t="str">
        <f>IF(COUNT(G74*J72)=0,"",(G74*J72))</f>
        <v/>
      </c>
      <c r="K74" s="134" t="str">
        <f>IF(COUNT(G74+H74+I74+J74)=0,"",(G74+H74+I74+J74))</f>
        <v/>
      </c>
      <c r="L74" s="135">
        <f>IF(COUNT(L72*L73)=0,"",(L72*L73))</f>
        <v>0</v>
      </c>
      <c r="M74" s="136">
        <f>IF(COUNT(M72*M73)=0,"",(M72*M73))</f>
        <v>0</v>
      </c>
      <c r="N74" s="136">
        <f>IF(COUNT(N72*N73)=0,"",(N72*N73))</f>
        <v>0</v>
      </c>
      <c r="O74" s="149">
        <f>IF(COUNT(L74+M74+N74)=0,"",(L74+M74+N74))</f>
        <v>0</v>
      </c>
      <c r="P74" s="150"/>
      <c r="Q74" s="133" t="str">
        <f>IF(COUNT(K74+O74)=0,"",(K74+O74))</f>
        <v/>
      </c>
      <c r="R74" s="137" t="e">
        <f>ROUNDDOWN(IF(COUNT(K74+O74)=0,"",(K74+O74)),-1)</f>
        <v>#VALUE!</v>
      </c>
    </row>
    <row r="75" spans="1:18" ht="24.95" customHeight="1">
      <c r="A75" s="317"/>
      <c r="B75" s="292"/>
      <c r="C75" s="293"/>
      <c r="D75" s="106"/>
      <c r="E75" s="151"/>
      <c r="F75" s="152"/>
      <c r="G75" s="153"/>
      <c r="H75" s="119"/>
      <c r="I75" s="120"/>
      <c r="J75" s="120"/>
      <c r="K75" s="121"/>
      <c r="L75" s="122"/>
      <c r="M75" s="123"/>
      <c r="N75" s="123"/>
      <c r="O75" s="124"/>
      <c r="P75" s="154"/>
      <c r="Q75" s="123"/>
      <c r="R75" s="124"/>
    </row>
    <row r="76" spans="1:18" ht="24.95" customHeight="1">
      <c r="A76" s="318"/>
      <c r="B76" s="288"/>
      <c r="C76" s="294"/>
      <c r="D76" s="108"/>
      <c r="E76" s="155"/>
      <c r="F76" s="156"/>
      <c r="G76" s="144"/>
      <c r="H76" s="126"/>
      <c r="I76" s="126"/>
      <c r="J76" s="126"/>
      <c r="K76" s="127"/>
      <c r="L76" s="128"/>
      <c r="M76" s="123"/>
      <c r="N76" s="123"/>
      <c r="O76" s="124"/>
      <c r="P76" s="145"/>
      <c r="Q76" s="123"/>
      <c r="R76" s="124"/>
    </row>
    <row r="77" spans="1:18" ht="24.95" customHeight="1">
      <c r="A77" s="319"/>
      <c r="B77" s="290"/>
      <c r="C77" s="295"/>
      <c r="D77" s="129"/>
      <c r="E77" s="146"/>
      <c r="F77" s="157" t="str">
        <f>IF(COUNT(E76:F76)=0,"",MIN(E76:F76))</f>
        <v/>
      </c>
      <c r="G77" s="158" t="str">
        <f>IF(COUNT(E76:F76)=0,"",MIN(E76:F76)*G75)</f>
        <v/>
      </c>
      <c r="H77" s="133" t="str">
        <f>IF(COUNT(G77*H75)=0,"",(G77*H75))</f>
        <v/>
      </c>
      <c r="I77" s="133" t="str">
        <f>IF(COUNT(G77*I75)=0,"",(G77*I75))</f>
        <v/>
      </c>
      <c r="J77" s="133" t="str">
        <f>IF(COUNT(G77*J75)=0,"",(G77*J75))</f>
        <v/>
      </c>
      <c r="K77" s="134" t="str">
        <f>IF(COUNT(G77+H77+I77+J77)=0,"",(G77+H77+I77+J77))</f>
        <v/>
      </c>
      <c r="L77" s="135">
        <f>IF(COUNT(L75*L76)=0,"",(L75*L76))</f>
        <v>0</v>
      </c>
      <c r="M77" s="136">
        <f>IF(COUNT(M75*M76)=0,"",(M75*M76))</f>
        <v>0</v>
      </c>
      <c r="N77" s="136">
        <f>IF(COUNT(N75*N76)=0,"",(N75*N76))</f>
        <v>0</v>
      </c>
      <c r="O77" s="149">
        <f>IF(COUNT(L77+M77+N77)=0,"",(L77+M77+N77))</f>
        <v>0</v>
      </c>
      <c r="P77" s="150"/>
      <c r="Q77" s="133" t="str">
        <f>IF(COUNT(K77+O77)=0,"",(K77+O77))</f>
        <v/>
      </c>
      <c r="R77" s="137" t="e">
        <f>ROUNDDOWN(IF(COUNT(K77+O77)=0,"",(K77+O77)),-1)</f>
        <v>#VALUE!</v>
      </c>
    </row>
    <row r="78" spans="1:18" ht="24.95" customHeight="1">
      <c r="A78" s="317"/>
      <c r="B78" s="292"/>
      <c r="C78" s="293"/>
      <c r="D78" s="106"/>
      <c r="E78" s="151"/>
      <c r="F78" s="152"/>
      <c r="G78" s="153"/>
      <c r="H78" s="119"/>
      <c r="I78" s="120"/>
      <c r="J78" s="120"/>
      <c r="K78" s="121"/>
      <c r="L78" s="122"/>
      <c r="M78" s="123"/>
      <c r="N78" s="123"/>
      <c r="O78" s="124"/>
      <c r="P78" s="154"/>
      <c r="Q78" s="123"/>
      <c r="R78" s="124"/>
    </row>
    <row r="79" spans="1:18" ht="24.95" customHeight="1">
      <c r="A79" s="318"/>
      <c r="B79" s="288"/>
      <c r="C79" s="294"/>
      <c r="D79" s="108"/>
      <c r="E79" s="155"/>
      <c r="F79" s="156"/>
      <c r="G79" s="144"/>
      <c r="H79" s="126"/>
      <c r="I79" s="126"/>
      <c r="J79" s="126"/>
      <c r="K79" s="127"/>
      <c r="L79" s="128"/>
      <c r="M79" s="123"/>
      <c r="N79" s="123"/>
      <c r="O79" s="124"/>
      <c r="P79" s="145"/>
      <c r="Q79" s="123"/>
      <c r="R79" s="124"/>
    </row>
    <row r="80" spans="1:18" ht="24.95" customHeight="1">
      <c r="A80" s="319"/>
      <c r="B80" s="290"/>
      <c r="C80" s="295"/>
      <c r="D80" s="129"/>
      <c r="E80" s="146"/>
      <c r="F80" s="157"/>
      <c r="G80" s="158" t="str">
        <f>IF(COUNT(E79:F79)=0,"",MIN(E79:F79)*G78)</f>
        <v/>
      </c>
      <c r="H80" s="133" t="str">
        <f>IF(COUNT(G80*H78)=0,"",(G80*H78))</f>
        <v/>
      </c>
      <c r="I80" s="133" t="str">
        <f>IF(COUNT(G80*I78)=0,"",(G80*I78))</f>
        <v/>
      </c>
      <c r="J80" s="133" t="str">
        <f>IF(COUNT(G80*J78)=0,"",(G80*J78))</f>
        <v/>
      </c>
      <c r="K80" s="134" t="str">
        <f>IF(COUNT(G80+H80+I80+J80)=0,"",(G80+H80+I80+J80))</f>
        <v/>
      </c>
      <c r="L80" s="135">
        <f>IF(COUNT(L78*L79)=0,"",(L78*L79))</f>
        <v>0</v>
      </c>
      <c r="M80" s="136">
        <f>IF(COUNT(M78*M79)=0,"",(M78*M79))</f>
        <v>0</v>
      </c>
      <c r="N80" s="136">
        <f>IF(COUNT(N78*N79)=0,"",(N78*N79))</f>
        <v>0</v>
      </c>
      <c r="O80" s="149">
        <f>IF(COUNT(L80+M80+N80)=0,"",(L80+M80+N80))</f>
        <v>0</v>
      </c>
      <c r="P80" s="150"/>
      <c r="Q80" s="133" t="str">
        <f>IF(COUNT(K80+O80)=0,"",(K80+O80))</f>
        <v/>
      </c>
      <c r="R80" s="137" t="e">
        <f>ROUNDDOWN(IF(COUNT(K80+O80)=0,"",(K80+O80)),-1)</f>
        <v>#VALUE!</v>
      </c>
    </row>
    <row r="81" spans="1:18" ht="24.95" customHeight="1">
      <c r="A81" s="317"/>
      <c r="B81" s="292"/>
      <c r="C81" s="293"/>
      <c r="D81" s="106"/>
      <c r="E81" s="151"/>
      <c r="F81" s="152"/>
      <c r="G81" s="153"/>
      <c r="H81" s="119"/>
      <c r="I81" s="120"/>
      <c r="J81" s="120"/>
      <c r="K81" s="121"/>
      <c r="L81" s="122"/>
      <c r="M81" s="123"/>
      <c r="N81" s="123"/>
      <c r="O81" s="124"/>
      <c r="P81" s="154"/>
      <c r="Q81" s="123"/>
      <c r="R81" s="124"/>
    </row>
    <row r="82" spans="1:18" ht="24.95" customHeight="1">
      <c r="A82" s="318"/>
      <c r="B82" s="288"/>
      <c r="C82" s="294"/>
      <c r="D82" s="108"/>
      <c r="E82" s="155"/>
      <c r="F82" s="156"/>
      <c r="G82" s="144"/>
      <c r="H82" s="126"/>
      <c r="I82" s="126"/>
      <c r="J82" s="126"/>
      <c r="K82" s="127"/>
      <c r="L82" s="128"/>
      <c r="M82" s="123"/>
      <c r="N82" s="123"/>
      <c r="O82" s="124"/>
      <c r="P82" s="145"/>
      <c r="Q82" s="123"/>
      <c r="R82" s="124"/>
    </row>
    <row r="83" spans="1:18" ht="24.95" customHeight="1">
      <c r="A83" s="319"/>
      <c r="B83" s="290"/>
      <c r="C83" s="295"/>
      <c r="D83" s="129"/>
      <c r="E83" s="146"/>
      <c r="F83" s="157" t="str">
        <f>IF(COUNT(E82:F82)=0,"",MIN(E82:F82))</f>
        <v/>
      </c>
      <c r="G83" s="158" t="str">
        <f>IF(COUNT(E82:F82)=0,"",MIN(E82:F82)*G81)</f>
        <v/>
      </c>
      <c r="H83" s="133" t="str">
        <f>IF(COUNT(G83*H81)=0,"",(G83*H81))</f>
        <v/>
      </c>
      <c r="I83" s="133" t="str">
        <f>IF(COUNT(G83*I81)=0,"",(G83*I81))</f>
        <v/>
      </c>
      <c r="J83" s="133" t="str">
        <f>IF(COUNT(G83*J81)=0,"",(G83*J81))</f>
        <v/>
      </c>
      <c r="K83" s="134" t="str">
        <f>IF(COUNT(G83+H83+I83+J83)=0,"",(G83+H83+I83+J83))</f>
        <v/>
      </c>
      <c r="L83" s="135">
        <f>IF(COUNT(L81*L82)=0,"",(L81*L82))</f>
        <v>0</v>
      </c>
      <c r="M83" s="136">
        <f>IF(COUNT(M81*M82)=0,"",(M81*M82))</f>
        <v>0</v>
      </c>
      <c r="N83" s="136">
        <f>IF(COUNT(N81*N82)=0,"",(N81*N82))</f>
        <v>0</v>
      </c>
      <c r="O83" s="149">
        <f>IF(COUNT(L83+M83+N83)=0,"",(L83+M83+N83))</f>
        <v>0</v>
      </c>
      <c r="P83" s="150"/>
      <c r="Q83" s="133" t="str">
        <f>IF(COUNT(K83+O83)=0,"",(K83+O83))</f>
        <v/>
      </c>
      <c r="R83" s="137" t="e">
        <f>ROUNDDOWN(IF(COUNT(K83+O83)=0,"",(K83+O83)),-1)</f>
        <v>#VALUE!</v>
      </c>
    </row>
    <row r="84" spans="1:18" ht="24.95" customHeight="1">
      <c r="A84" s="317"/>
      <c r="B84" s="292"/>
      <c r="C84" s="293"/>
      <c r="D84" s="106"/>
      <c r="E84" s="151"/>
      <c r="F84" s="152"/>
      <c r="G84" s="153"/>
      <c r="H84" s="119"/>
      <c r="I84" s="120"/>
      <c r="J84" s="120"/>
      <c r="K84" s="121"/>
      <c r="L84" s="122"/>
      <c r="M84" s="123"/>
      <c r="N84" s="123"/>
      <c r="O84" s="124"/>
      <c r="P84" s="154"/>
      <c r="Q84" s="123"/>
      <c r="R84" s="124"/>
    </row>
    <row r="85" spans="1:18" ht="24.95" customHeight="1">
      <c r="A85" s="318"/>
      <c r="B85" s="288"/>
      <c r="C85" s="294"/>
      <c r="D85" s="108"/>
      <c r="E85" s="155"/>
      <c r="F85" s="156"/>
      <c r="G85" s="144"/>
      <c r="H85" s="126"/>
      <c r="I85" s="126"/>
      <c r="J85" s="126"/>
      <c r="K85" s="127"/>
      <c r="L85" s="128"/>
      <c r="M85" s="123"/>
      <c r="N85" s="123"/>
      <c r="O85" s="124"/>
      <c r="P85" s="145"/>
      <c r="Q85" s="123"/>
      <c r="R85" s="124"/>
    </row>
    <row r="86" spans="1:18" ht="24.95" customHeight="1">
      <c r="A86" s="319"/>
      <c r="B86" s="290"/>
      <c r="C86" s="295"/>
      <c r="D86" s="129"/>
      <c r="E86" s="146"/>
      <c r="F86" s="157" t="str">
        <f>IF(COUNT(E85:F85)=0,"",MIN(E85:F85))</f>
        <v/>
      </c>
      <c r="G86" s="158" t="str">
        <f>IF(COUNT(E85:F85)=0,"",MIN(E85:F85)*G84)</f>
        <v/>
      </c>
      <c r="H86" s="133" t="str">
        <f>IF(COUNT(G86*H84)=0,"",(G86*H84))</f>
        <v/>
      </c>
      <c r="I86" s="133" t="str">
        <f>IF(COUNT(G86*I84)=0,"",(G86*I84))</f>
        <v/>
      </c>
      <c r="J86" s="133" t="str">
        <f>IF(COUNT(G86*J84)=0,"",(G86*J84))</f>
        <v/>
      </c>
      <c r="K86" s="134" t="str">
        <f>IF(COUNT(G86+H86+I86+J86)=0,"",(G86+H86+I86+J86))</f>
        <v/>
      </c>
      <c r="L86" s="135">
        <f>IF(COUNT(L84*L85)=0,"",(L84*L85))</f>
        <v>0</v>
      </c>
      <c r="M86" s="136">
        <f>IF(COUNT(M84*M85)=0,"",(M84*M85))</f>
        <v>0</v>
      </c>
      <c r="N86" s="136">
        <f>IF(COUNT(N84*N85)=0,"",(N84*N85))</f>
        <v>0</v>
      </c>
      <c r="O86" s="149">
        <f>IF(COUNT(L86+M86+N86)=0,"",(L86+M86+N86))</f>
        <v>0</v>
      </c>
      <c r="P86" s="150"/>
      <c r="Q86" s="133" t="str">
        <f>IF(COUNT(K86+O86)=0,"",(K86+O86))</f>
        <v/>
      </c>
      <c r="R86" s="137" t="e">
        <f>ROUNDDOWN(IF(COUNT(K86+O86)=0,"",(K86+O86)),-1)</f>
        <v>#VALUE!</v>
      </c>
    </row>
    <row r="87" spans="1:18" ht="24.95" customHeight="1">
      <c r="A87" s="317"/>
      <c r="B87" s="292"/>
      <c r="C87" s="293"/>
      <c r="D87" s="106"/>
      <c r="E87" s="151"/>
      <c r="F87" s="152"/>
      <c r="G87" s="153"/>
      <c r="H87" s="119"/>
      <c r="I87" s="120"/>
      <c r="J87" s="120"/>
      <c r="K87" s="121"/>
      <c r="L87" s="122"/>
      <c r="M87" s="123"/>
      <c r="N87" s="123"/>
      <c r="O87" s="124"/>
      <c r="P87" s="154"/>
      <c r="Q87" s="123"/>
      <c r="R87" s="124"/>
    </row>
    <row r="88" spans="1:18" ht="24.95" customHeight="1">
      <c r="A88" s="318"/>
      <c r="B88" s="288"/>
      <c r="C88" s="294"/>
      <c r="D88" s="108"/>
      <c r="E88" s="155"/>
      <c r="F88" s="156"/>
      <c r="G88" s="144"/>
      <c r="H88" s="126"/>
      <c r="I88" s="126"/>
      <c r="J88" s="126"/>
      <c r="K88" s="127"/>
      <c r="L88" s="128"/>
      <c r="M88" s="123"/>
      <c r="N88" s="123"/>
      <c r="O88" s="124"/>
      <c r="P88" s="145"/>
      <c r="Q88" s="123"/>
      <c r="R88" s="124"/>
    </row>
    <row r="89" spans="1:18" ht="24.95" customHeight="1">
      <c r="A89" s="319"/>
      <c r="B89" s="296"/>
      <c r="C89" s="296"/>
      <c r="D89" s="159"/>
      <c r="E89" s="160"/>
      <c r="F89" s="160"/>
      <c r="G89" s="158" t="str">
        <f>IF(COUNT(E88:F88)=0,"",MIN(E88:F88)*G87)</f>
        <v/>
      </c>
      <c r="H89" s="133" t="str">
        <f>IF(COUNT(G89*H87)=0,"",(G89*H87))</f>
        <v/>
      </c>
      <c r="I89" s="133" t="str">
        <f>IF(COUNT(G89*I87)=0,"",(G89*I87))</f>
        <v/>
      </c>
      <c r="J89" s="133" t="str">
        <f>IF(COUNT(G89*J87)=0,"",(G89*J87))</f>
        <v/>
      </c>
      <c r="K89" s="134" t="str">
        <f>IF(COUNT(G89+H89+I89+J89)=0,"",(G89+H89+I89+J89))</f>
        <v/>
      </c>
      <c r="L89" s="135">
        <f>IF(COUNT(L87*L88)=0,"",(L87*L88))</f>
        <v>0</v>
      </c>
      <c r="M89" s="136">
        <f>IF(COUNT(M87*M88)=0,"",(M87*M88))</f>
        <v>0</v>
      </c>
      <c r="N89" s="136">
        <f>IF(COUNT(N87*N88)=0,"",(N87*N88))</f>
        <v>0</v>
      </c>
      <c r="O89" s="149">
        <f>IF(COUNT(L89+M89+N89)=0,"",(L89+M89+N89))</f>
        <v>0</v>
      </c>
      <c r="P89" s="161"/>
      <c r="Q89" s="133" t="str">
        <f>IF(COUNT(K89+O89)=0,"",(K89+O89))</f>
        <v/>
      </c>
      <c r="R89" s="137" t="e">
        <f>ROUNDDOWN(IF(COUNT(K89+O89)=0,"",(K89+O89)),-1)</f>
        <v>#VALUE!</v>
      </c>
    </row>
    <row r="90" spans="1:18" ht="24.95" customHeight="1">
      <c r="A90" s="317"/>
      <c r="B90" s="286"/>
      <c r="C90" s="287"/>
      <c r="D90" s="162"/>
      <c r="E90" s="163"/>
      <c r="F90" s="163"/>
      <c r="G90" s="153"/>
      <c r="H90" s="119"/>
      <c r="I90" s="120"/>
      <c r="J90" s="120"/>
      <c r="K90" s="121"/>
      <c r="L90" s="122"/>
      <c r="M90" s="123"/>
      <c r="N90" s="123"/>
      <c r="O90" s="124"/>
      <c r="P90" s="164"/>
      <c r="Q90" s="123"/>
      <c r="R90" s="124"/>
    </row>
    <row r="91" spans="1:18" ht="24.95" customHeight="1">
      <c r="A91" s="318"/>
      <c r="B91" s="288"/>
      <c r="C91" s="289"/>
      <c r="D91" s="104"/>
      <c r="E91" s="156"/>
      <c r="F91" s="156"/>
      <c r="G91" s="144"/>
      <c r="H91" s="126"/>
      <c r="I91" s="126"/>
      <c r="J91" s="126"/>
      <c r="K91" s="127"/>
      <c r="L91" s="128"/>
      <c r="M91" s="123"/>
      <c r="N91" s="123"/>
      <c r="O91" s="124"/>
      <c r="P91" s="144"/>
      <c r="Q91" s="123"/>
      <c r="R91" s="124"/>
    </row>
    <row r="92" spans="1:18" ht="24.95" customHeight="1">
      <c r="A92" s="319"/>
      <c r="B92" s="290"/>
      <c r="C92" s="291"/>
      <c r="D92" s="165"/>
      <c r="E92" s="157"/>
      <c r="F92" s="157" t="str">
        <f>IF(COUNT(E91:F91)=0,"",MIN(E91:F91))</f>
        <v/>
      </c>
      <c r="G92" s="158" t="str">
        <f>IF(COUNT(E91:F91)=0,"",MIN(E91:F91)*G90)</f>
        <v/>
      </c>
      <c r="H92" s="133" t="str">
        <f>IF(COUNT(G92*H90)=0,"",(G92*H90))</f>
        <v/>
      </c>
      <c r="I92" s="133" t="str">
        <f>IF(COUNT(G92*I90)=0,"",(G92*I90))</f>
        <v/>
      </c>
      <c r="J92" s="133" t="str">
        <f>IF(COUNT(G92*J90)=0,"",(G92*J90))</f>
        <v/>
      </c>
      <c r="K92" s="134" t="str">
        <f>IF(COUNT(G92+H92+I92+J92)=0,"",(G92+H92+I92+J92))</f>
        <v/>
      </c>
      <c r="L92" s="135">
        <f>IF(COUNT(L90*L91)=0,"",(L90*L91))</f>
        <v>0</v>
      </c>
      <c r="M92" s="136">
        <f>IF(COUNT(M90*M91)=0,"",(M90*M91))</f>
        <v>0</v>
      </c>
      <c r="N92" s="136">
        <f>IF(COUNT(N90*N91)=0,"",(N90*N91))</f>
        <v>0</v>
      </c>
      <c r="O92" s="149">
        <f>IF(COUNT(L92+M92+N92)=0,"",(L92+M92+N92))</f>
        <v>0</v>
      </c>
      <c r="P92" s="158"/>
      <c r="Q92" s="133" t="str">
        <f>IF(COUNT(K92+O92)=0,"",(K92+O92))</f>
        <v/>
      </c>
      <c r="R92" s="137" t="e">
        <f>ROUNDDOWN(IF(COUNT(K92+O92)=0,"",(K92+O92)),-1)</f>
        <v>#VALUE!</v>
      </c>
    </row>
    <row r="93" spans="1:18" ht="24.95" customHeight="1">
      <c r="A93" s="317"/>
      <c r="B93" s="284"/>
      <c r="C93" s="284"/>
      <c r="D93" s="166"/>
      <c r="E93" s="152"/>
      <c r="F93" s="152"/>
      <c r="G93" s="153"/>
      <c r="H93" s="119"/>
      <c r="I93" s="120"/>
      <c r="J93" s="120"/>
      <c r="K93" s="121"/>
      <c r="L93" s="122"/>
      <c r="M93" s="123"/>
      <c r="N93" s="123"/>
      <c r="O93" s="124"/>
      <c r="P93" s="153"/>
      <c r="Q93" s="123"/>
      <c r="R93" s="124"/>
    </row>
    <row r="94" spans="1:18" ht="24.95" customHeight="1">
      <c r="A94" s="318"/>
      <c r="B94" s="282"/>
      <c r="C94" s="282"/>
      <c r="D94" s="104"/>
      <c r="E94" s="156"/>
      <c r="F94" s="156"/>
      <c r="G94" s="144"/>
      <c r="H94" s="126"/>
      <c r="I94" s="126"/>
      <c r="J94" s="126"/>
      <c r="K94" s="127"/>
      <c r="L94" s="128"/>
      <c r="M94" s="123"/>
      <c r="N94" s="123"/>
      <c r="O94" s="124"/>
      <c r="P94" s="144"/>
      <c r="Q94" s="123"/>
      <c r="R94" s="124"/>
    </row>
    <row r="95" spans="1:18" ht="24.95" customHeight="1">
      <c r="A95" s="319"/>
      <c r="B95" s="285"/>
      <c r="C95" s="285"/>
      <c r="D95" s="129"/>
      <c r="E95" s="157"/>
      <c r="F95" s="157" t="str">
        <f>IF(COUNT(E94:F94)=0,"",MIN(E94:F94))</f>
        <v/>
      </c>
      <c r="G95" s="158" t="str">
        <f>IF(COUNT(E94:F94)=0,"",MIN(E94:F94)*G93)</f>
        <v/>
      </c>
      <c r="H95" s="133" t="str">
        <f>IF(COUNT(G95*H93)=0,"",(G95*H93))</f>
        <v/>
      </c>
      <c r="I95" s="133" t="str">
        <f>IF(COUNT(G95*I93)=0,"",(G95*I93))</f>
        <v/>
      </c>
      <c r="J95" s="133" t="str">
        <f>IF(COUNT(G95*J93)=0,"",(G95*J93))</f>
        <v/>
      </c>
      <c r="K95" s="134" t="str">
        <f>IF(COUNT(G95+H95+I95+J95)=0,"",(G95+H95+I95+J95))</f>
        <v/>
      </c>
      <c r="L95" s="135">
        <f>IF(COUNT(L93*L94)=0,"",(L93*L94))</f>
        <v>0</v>
      </c>
      <c r="M95" s="136">
        <f>IF(COUNT(M93*M94)=0,"",(M93*M94))</f>
        <v>0</v>
      </c>
      <c r="N95" s="136">
        <f>IF(COUNT(N93*N94)=0,"",(N93*N94))</f>
        <v>0</v>
      </c>
      <c r="O95" s="149">
        <f>IF(COUNT(L95+M95+N95)=0,"",(L95+M95+N95))</f>
        <v>0</v>
      </c>
      <c r="P95" s="158"/>
      <c r="Q95" s="133" t="str">
        <f>IF(COUNT(K95+O95)=0,"",(K95+O95))</f>
        <v/>
      </c>
      <c r="R95" s="137" t="e">
        <f>ROUNDDOWN(IF(COUNT(K95+O95)=0,"",(K95+O95)),-1)</f>
        <v>#VALUE!</v>
      </c>
    </row>
    <row r="96" spans="1:18" ht="24.95" customHeight="1">
      <c r="A96" s="317"/>
      <c r="B96" s="284"/>
      <c r="C96" s="284"/>
      <c r="D96" s="106"/>
      <c r="E96" s="152"/>
      <c r="F96" s="152"/>
      <c r="G96" s="153"/>
      <c r="H96" s="119"/>
      <c r="I96" s="120"/>
      <c r="J96" s="120"/>
      <c r="K96" s="121"/>
      <c r="L96" s="122"/>
      <c r="M96" s="123"/>
      <c r="N96" s="123"/>
      <c r="O96" s="124"/>
      <c r="P96" s="153"/>
      <c r="Q96" s="123"/>
      <c r="R96" s="124"/>
    </row>
    <row r="97" spans="1:18" ht="24.95" customHeight="1">
      <c r="A97" s="318"/>
      <c r="B97" s="282"/>
      <c r="C97" s="282"/>
      <c r="D97" s="108"/>
      <c r="E97" s="156"/>
      <c r="F97" s="156"/>
      <c r="G97" s="144"/>
      <c r="H97" s="126"/>
      <c r="I97" s="126"/>
      <c r="J97" s="126"/>
      <c r="K97" s="127"/>
      <c r="L97" s="128"/>
      <c r="M97" s="123"/>
      <c r="N97" s="123"/>
      <c r="O97" s="124"/>
      <c r="P97" s="144"/>
      <c r="Q97" s="123"/>
      <c r="R97" s="124"/>
    </row>
    <row r="98" spans="1:18" ht="24.95" customHeight="1">
      <c r="A98" s="319"/>
      <c r="B98" s="282"/>
      <c r="C98" s="282"/>
      <c r="D98" s="108"/>
      <c r="E98" s="156"/>
      <c r="F98" s="157" t="str">
        <f>IF(COUNT(E97:F97)=0,"",MIN(E97:F97))</f>
        <v/>
      </c>
      <c r="G98" s="158" t="str">
        <f>IF(COUNT(E97:F97)=0,"",MIN(E97:F97)*G96)</f>
        <v/>
      </c>
      <c r="H98" s="133" t="str">
        <f>IF(COUNT(G98*H96)=0,"",(G98*H96))</f>
        <v/>
      </c>
      <c r="I98" s="133" t="str">
        <f>IF(COUNT(G98*I96)=0,"",(G98*I96))</f>
        <v/>
      </c>
      <c r="J98" s="133" t="str">
        <f>IF(COUNT(G98*J96)=0,"",(G98*J96))</f>
        <v/>
      </c>
      <c r="K98" s="134" t="str">
        <f>IF(COUNT(G98+H98+I98+J98)=0,"",(G98+H98+I98+J98))</f>
        <v/>
      </c>
      <c r="L98" s="135">
        <f>IF(COUNT(L96*L97)=0,"",(L96*L97))</f>
        <v>0</v>
      </c>
      <c r="M98" s="136">
        <f>IF(COUNT(M96*M97)=0,"",(M96*M97))</f>
        <v>0</v>
      </c>
      <c r="N98" s="136">
        <f>IF(COUNT(N96*N97)=0,"",(N96*N97))</f>
        <v>0</v>
      </c>
      <c r="O98" s="149">
        <f>IF(COUNT(L98+M98+N98)=0,"",(L98+M98+N98))</f>
        <v>0</v>
      </c>
      <c r="P98" s="144"/>
      <c r="Q98" s="133" t="str">
        <f>IF(COUNT(K98+O98)=0,"",(K98+O98))</f>
        <v/>
      </c>
      <c r="R98" s="137" t="e">
        <f>ROUNDDOWN(IF(COUNT(K98+O98)=0,"",(K98+O98)),-1)</f>
        <v>#VALUE!</v>
      </c>
    </row>
    <row r="99" spans="1:18" ht="24.95" customHeight="1">
      <c r="A99" s="317"/>
      <c r="B99" s="284"/>
      <c r="C99" s="284"/>
      <c r="D99" s="106"/>
      <c r="E99" s="152"/>
      <c r="F99" s="152"/>
      <c r="G99" s="153"/>
      <c r="H99" s="119"/>
      <c r="I99" s="120"/>
      <c r="J99" s="120"/>
      <c r="K99" s="121"/>
      <c r="L99" s="122"/>
      <c r="M99" s="123"/>
      <c r="N99" s="123"/>
      <c r="O99" s="124"/>
      <c r="P99" s="153"/>
      <c r="Q99" s="123"/>
      <c r="R99" s="124"/>
    </row>
    <row r="100" spans="1:18" ht="24.95" customHeight="1">
      <c r="A100" s="318"/>
      <c r="B100" s="282"/>
      <c r="C100" s="282"/>
      <c r="D100" s="108"/>
      <c r="E100" s="156"/>
      <c r="F100" s="156"/>
      <c r="G100" s="144"/>
      <c r="H100" s="126"/>
      <c r="I100" s="126"/>
      <c r="J100" s="126"/>
      <c r="K100" s="127"/>
      <c r="L100" s="128"/>
      <c r="M100" s="123"/>
      <c r="N100" s="123"/>
      <c r="O100" s="124"/>
      <c r="P100" s="144"/>
      <c r="Q100" s="123"/>
      <c r="R100" s="124"/>
    </row>
    <row r="101" spans="1:18" ht="24.95" customHeight="1">
      <c r="A101" s="319"/>
      <c r="B101" s="285"/>
      <c r="C101" s="285"/>
      <c r="D101" s="129"/>
      <c r="E101" s="157"/>
      <c r="F101" s="157" t="str">
        <f>IF(COUNT(E100:F100)=0,"",MIN(E100:F100))</f>
        <v/>
      </c>
      <c r="G101" s="158" t="str">
        <f>IF(COUNT(E100:F100)=0,"",MIN(E100:F100)*G99)</f>
        <v/>
      </c>
      <c r="H101" s="133" t="str">
        <f>IF(COUNT(G101*H99)=0,"",(G101*H99))</f>
        <v/>
      </c>
      <c r="I101" s="133" t="str">
        <f>IF(COUNT(G101*I99)=0,"",(G101*I99))</f>
        <v/>
      </c>
      <c r="J101" s="133" t="str">
        <f>IF(COUNT(G101*J99)=0,"",(G101*J99))</f>
        <v/>
      </c>
      <c r="K101" s="134" t="str">
        <f>IF(COUNT(G101+H101+I101+J101)=0,"",(G101+H101+I101+J101))</f>
        <v/>
      </c>
      <c r="L101" s="135">
        <f>IF(COUNT(L99*L100)=0,"",(L99*L100))</f>
        <v>0</v>
      </c>
      <c r="M101" s="136">
        <f>IF(COUNT(M99*M100)=0,"",(M99*M100))</f>
        <v>0</v>
      </c>
      <c r="N101" s="136">
        <f>IF(COUNT(N99*N100)=0,"",(N99*N100))</f>
        <v>0</v>
      </c>
      <c r="O101" s="149">
        <f>IF(COUNT(L101+M101+N101)=0,"",(L101+M101+N101))</f>
        <v>0</v>
      </c>
      <c r="P101" s="158"/>
      <c r="Q101" s="133" t="str">
        <f>IF(COUNT(K101+O101)=0,"",(K101+O101))</f>
        <v/>
      </c>
      <c r="R101" s="137" t="e">
        <f>ROUNDDOWN(IF(COUNT(K101+O101)=0,"",(K101+O101)),-1)</f>
        <v>#VALUE!</v>
      </c>
    </row>
    <row r="102" spans="1:18" ht="24.95" customHeight="1">
      <c r="A102" s="317"/>
      <c r="B102" s="284"/>
      <c r="C102" s="284"/>
      <c r="D102" s="106"/>
      <c r="E102" s="152"/>
      <c r="F102" s="152"/>
      <c r="G102" s="153"/>
      <c r="H102" s="119"/>
      <c r="I102" s="120"/>
      <c r="J102" s="120"/>
      <c r="K102" s="121"/>
      <c r="L102" s="122"/>
      <c r="M102" s="123"/>
      <c r="N102" s="123"/>
      <c r="O102" s="124"/>
      <c r="P102" s="153"/>
      <c r="Q102" s="123"/>
      <c r="R102" s="124"/>
    </row>
    <row r="103" spans="1:18" ht="24.95" customHeight="1">
      <c r="A103" s="318"/>
      <c r="B103" s="282"/>
      <c r="C103" s="282"/>
      <c r="D103" s="108"/>
      <c r="E103" s="156"/>
      <c r="F103" s="156"/>
      <c r="G103" s="144"/>
      <c r="H103" s="126"/>
      <c r="I103" s="126"/>
      <c r="J103" s="126"/>
      <c r="K103" s="127"/>
      <c r="L103" s="128"/>
      <c r="M103" s="123"/>
      <c r="N103" s="123"/>
      <c r="O103" s="124"/>
      <c r="P103" s="144"/>
      <c r="Q103" s="123"/>
      <c r="R103" s="124"/>
    </row>
    <row r="104" spans="1:18" ht="24.95" customHeight="1" thickBot="1">
      <c r="A104" s="321"/>
      <c r="B104" s="283"/>
      <c r="C104" s="283"/>
      <c r="D104" s="114"/>
      <c r="E104" s="167"/>
      <c r="F104" s="168" t="str">
        <f>IF(COUNT(E103:F103)=0,"",MIN(E103:F103))</f>
        <v/>
      </c>
      <c r="G104" s="169" t="str">
        <f>IF(COUNT(E103:F103)=0,"",MIN(E103:F103)*G102)</f>
        <v/>
      </c>
      <c r="H104" s="170" t="str">
        <f>IF(COUNT(G104*H102)=0,"",(G104*H102))</f>
        <v/>
      </c>
      <c r="I104" s="170" t="str">
        <f>IF(COUNT(G104*I102)=0,"",(G104*I102))</f>
        <v/>
      </c>
      <c r="J104" s="170" t="str">
        <f>IF(COUNT(G104*J102)=0,"",(G104*J102))</f>
        <v/>
      </c>
      <c r="K104" s="171" t="str">
        <f>IF(COUNT(G104+H104+I104+J104)=0,"",(G104+H104+I104+J104))</f>
        <v/>
      </c>
      <c r="L104" s="172">
        <f>IF(COUNT(L102*L103)=0,"",(L102*L103))</f>
        <v>0</v>
      </c>
      <c r="M104" s="173">
        <f>IF(COUNT(M102*M103)=0,"",(M102*M103))</f>
        <v>0</v>
      </c>
      <c r="N104" s="173">
        <f>IF(COUNT(N102*N103)=0,"",(N102*N103))</f>
        <v>0</v>
      </c>
      <c r="O104" s="174">
        <f>IF(COUNT(L104+M104+N104)=0,"",(L104+M104+N104))</f>
        <v>0</v>
      </c>
      <c r="P104" s="169"/>
      <c r="Q104" s="170" t="str">
        <f>IF(COUNT(K104+O104)=0,"",(K104+O104))</f>
        <v/>
      </c>
      <c r="R104" s="175" t="e">
        <f>ROUNDDOWN(IF(COUNT(K104+O104)=0,"",(K104+O104)),-1)</f>
        <v>#VALUE!</v>
      </c>
    </row>
    <row r="105" spans="1:18" ht="35.1" customHeight="1" thickBot="1">
      <c r="A105" s="305" t="s">
        <v>28</v>
      </c>
      <c r="B105" s="305"/>
      <c r="C105" s="305"/>
      <c r="D105" s="305"/>
      <c r="E105" s="305"/>
      <c r="F105" s="305"/>
      <c r="G105" s="305"/>
      <c r="H105" s="305"/>
      <c r="I105" s="305"/>
      <c r="J105" s="305"/>
      <c r="K105" s="305"/>
      <c r="L105" s="305"/>
      <c r="M105" s="305"/>
      <c r="N105" s="305"/>
      <c r="O105" s="305"/>
      <c r="P105" s="305"/>
      <c r="Q105" s="305"/>
      <c r="R105" s="305"/>
    </row>
    <row r="106" spans="1:18" ht="24.95" customHeight="1">
      <c r="A106" s="98"/>
      <c r="B106" s="309"/>
      <c r="C106" s="310"/>
      <c r="D106" s="99"/>
      <c r="E106" s="100"/>
      <c r="F106" s="101"/>
      <c r="G106" s="306" t="s">
        <v>29</v>
      </c>
      <c r="H106" s="307"/>
      <c r="I106" s="307"/>
      <c r="J106" s="307"/>
      <c r="K106" s="308"/>
      <c r="L106" s="306" t="s">
        <v>30</v>
      </c>
      <c r="M106" s="307"/>
      <c r="N106" s="307"/>
      <c r="O106" s="308"/>
      <c r="P106" s="102"/>
      <c r="Q106" s="99"/>
      <c r="R106" s="103"/>
    </row>
    <row r="107" spans="1:18" ht="24.95" customHeight="1">
      <c r="A107" s="312" t="s">
        <v>31</v>
      </c>
      <c r="B107" s="313"/>
      <c r="C107" s="314"/>
      <c r="D107" s="104" t="s">
        <v>32</v>
      </c>
      <c r="E107" s="289" t="s">
        <v>33</v>
      </c>
      <c r="F107" s="302"/>
      <c r="G107" s="303" t="s">
        <v>34</v>
      </c>
      <c r="H107" s="293" t="s">
        <v>35</v>
      </c>
      <c r="I107" s="293" t="s">
        <v>36</v>
      </c>
      <c r="J107" s="293" t="s">
        <v>37</v>
      </c>
      <c r="K107" s="298" t="s">
        <v>38</v>
      </c>
      <c r="L107" s="300" t="s">
        <v>39</v>
      </c>
      <c r="M107" s="293" t="s">
        <v>40</v>
      </c>
      <c r="N107" s="293" t="s">
        <v>41</v>
      </c>
      <c r="O107" s="315" t="s">
        <v>42</v>
      </c>
      <c r="P107" s="107"/>
      <c r="Q107" s="108" t="s">
        <v>43</v>
      </c>
      <c r="R107" s="105" t="s">
        <v>44</v>
      </c>
    </row>
    <row r="108" spans="1:18" ht="24.95" customHeight="1" thickBot="1">
      <c r="A108" s="109"/>
      <c r="B108" s="283"/>
      <c r="C108" s="311"/>
      <c r="D108" s="111"/>
      <c r="E108" s="112"/>
      <c r="F108" s="113"/>
      <c r="G108" s="304"/>
      <c r="H108" s="297"/>
      <c r="I108" s="297"/>
      <c r="J108" s="297"/>
      <c r="K108" s="299"/>
      <c r="L108" s="301"/>
      <c r="M108" s="297"/>
      <c r="N108" s="297"/>
      <c r="O108" s="316"/>
      <c r="P108" s="110"/>
      <c r="Q108" s="114"/>
      <c r="R108" s="115"/>
    </row>
    <row r="109" spans="1:18" ht="24.95" customHeight="1">
      <c r="A109" s="320"/>
      <c r="B109" s="288"/>
      <c r="C109" s="294"/>
      <c r="D109" s="108"/>
      <c r="E109" s="116"/>
      <c r="F109" s="117"/>
      <c r="G109" s="118"/>
      <c r="H109" s="119"/>
      <c r="I109" s="120"/>
      <c r="J109" s="120"/>
      <c r="K109" s="121"/>
      <c r="L109" s="122"/>
      <c r="M109" s="123"/>
      <c r="N109" s="123"/>
      <c r="O109" s="124"/>
      <c r="P109" s="122"/>
      <c r="Q109" s="123"/>
      <c r="R109" s="124"/>
    </row>
    <row r="110" spans="1:18" ht="24.95" customHeight="1">
      <c r="A110" s="318"/>
      <c r="B110" s="288"/>
      <c r="C110" s="294"/>
      <c r="D110" s="108"/>
      <c r="E110" s="116"/>
      <c r="F110" s="117"/>
      <c r="G110" s="125"/>
      <c r="H110" s="126"/>
      <c r="I110" s="126"/>
      <c r="J110" s="126"/>
      <c r="K110" s="127"/>
      <c r="L110" s="128"/>
      <c r="M110" s="123"/>
      <c r="N110" s="123"/>
      <c r="O110" s="124"/>
      <c r="P110" s="122"/>
      <c r="Q110" s="123"/>
      <c r="R110" s="124"/>
    </row>
    <row r="111" spans="1:18" ht="24.95" customHeight="1">
      <c r="A111" s="319"/>
      <c r="B111" s="290"/>
      <c r="C111" s="295"/>
      <c r="D111" s="129"/>
      <c r="E111" s="130"/>
      <c r="F111" s="131" t="str">
        <f>IF(COUNT(E110:F110)=0,"",MIN(E110:F110))</f>
        <v/>
      </c>
      <c r="G111" s="132" t="str">
        <f>IF(COUNT(E110:F110)=0,"",MIN(E110:F110)*G109)</f>
        <v/>
      </c>
      <c r="H111" s="133" t="str">
        <f>IF(COUNT(G111*H109)=0,"",(G111*H109))</f>
        <v/>
      </c>
      <c r="I111" s="133" t="str">
        <f>IF(COUNT(G111*I109)=0,"",(G111*I109))</f>
        <v/>
      </c>
      <c r="J111" s="133" t="str">
        <f>IF(COUNT(G111*J109)=0,"",(G111*J109))</f>
        <v/>
      </c>
      <c r="K111" s="134" t="str">
        <f>IF(COUNT(G111+H111+I111+J111)=0,"",(G111+H111+I111+J111))</f>
        <v/>
      </c>
      <c r="L111" s="135">
        <f>IF(COUNT(L109*L110)=0,"",(L109*L110))</f>
        <v>0</v>
      </c>
      <c r="M111" s="136">
        <f>IF(COUNT(M109*M110)=0,"",(M109*M110))</f>
        <v>0</v>
      </c>
      <c r="N111" s="136">
        <f>IF(COUNT(N109*N110)=0,"",(N109*N110))</f>
        <v>0</v>
      </c>
      <c r="O111" s="134">
        <f>IF(COUNT(L111+M111+N111)=0,"",(L111+M111+N111))</f>
        <v>0</v>
      </c>
      <c r="P111" s="135"/>
      <c r="Q111" s="133" t="str">
        <f>IF(COUNT(K111+O111)=0,"",(K111+O111))</f>
        <v/>
      </c>
      <c r="R111" s="137" t="e">
        <f>ROUNDDOWN(IF(COUNT(K111+O111)=0,"",(K111+O111)),-1)</f>
        <v>#VALUE!</v>
      </c>
    </row>
    <row r="112" spans="1:18" ht="24.95" customHeight="1">
      <c r="A112" s="317"/>
      <c r="B112" s="292"/>
      <c r="C112" s="293"/>
      <c r="D112" s="106"/>
      <c r="E112" s="138"/>
      <c r="F112" s="139"/>
      <c r="G112" s="140"/>
      <c r="H112" s="119"/>
      <c r="I112" s="120"/>
      <c r="J112" s="120"/>
      <c r="K112" s="121"/>
      <c r="L112" s="122"/>
      <c r="M112" s="123"/>
      <c r="N112" s="123"/>
      <c r="O112" s="124"/>
      <c r="P112" s="141"/>
      <c r="Q112" s="123"/>
      <c r="R112" s="124"/>
    </row>
    <row r="113" spans="1:18" ht="24.95" customHeight="1">
      <c r="A113" s="318"/>
      <c r="B113" s="288"/>
      <c r="C113" s="294"/>
      <c r="D113" s="108"/>
      <c r="E113" s="142"/>
      <c r="F113" s="143"/>
      <c r="G113" s="144"/>
      <c r="H113" s="126"/>
      <c r="I113" s="126"/>
      <c r="J113" s="126"/>
      <c r="K113" s="127"/>
      <c r="L113" s="128"/>
      <c r="M113" s="123"/>
      <c r="N113" s="123"/>
      <c r="O113" s="124"/>
      <c r="P113" s="145"/>
      <c r="Q113" s="123"/>
      <c r="R113" s="124"/>
    </row>
    <row r="114" spans="1:18" ht="24.95" customHeight="1">
      <c r="A114" s="319"/>
      <c r="B114" s="290"/>
      <c r="C114" s="295"/>
      <c r="D114" s="129"/>
      <c r="E114" s="146"/>
      <c r="F114" s="147" t="str">
        <f>IF(COUNT(E113:F113)=0,"",MIN(E113:F113))</f>
        <v/>
      </c>
      <c r="G114" s="148" t="str">
        <f>IF(COUNT(E113:F113)=0,"",MIN(E113:F113)*G112)</f>
        <v/>
      </c>
      <c r="H114" s="133" t="str">
        <f>IF(COUNT(G114*H112)=0,"",(G114*H112))</f>
        <v/>
      </c>
      <c r="I114" s="133" t="str">
        <f>IF(COUNT(G114*I112)=0,"",(G114*I112))</f>
        <v/>
      </c>
      <c r="J114" s="133" t="str">
        <f>IF(COUNT(G114*J112)=0,"",(G114*J112))</f>
        <v/>
      </c>
      <c r="K114" s="134" t="str">
        <f>IF(COUNT(G114+H114+I114+J114)=0,"",(G114+H114+I114+J114))</f>
        <v/>
      </c>
      <c r="L114" s="135">
        <f>IF(COUNT(L112*L113)=0,"",(L112*L113))</f>
        <v>0</v>
      </c>
      <c r="M114" s="136">
        <f>IF(COUNT(M112*M113)=0,"",(M112*M113))</f>
        <v>0</v>
      </c>
      <c r="N114" s="136">
        <f>IF(COUNT(N112*N113)=0,"",(N112*N113))</f>
        <v>0</v>
      </c>
      <c r="O114" s="149">
        <f>IF(COUNT(L114+M114+N114)=0,"",(L114+M114+N114))</f>
        <v>0</v>
      </c>
      <c r="P114" s="150"/>
      <c r="Q114" s="133" t="str">
        <f>IF(COUNT(K114+O114)=0,"",(K114+O114))</f>
        <v/>
      </c>
      <c r="R114" s="137" t="e">
        <f>ROUNDDOWN(IF(COUNT(K114+O114)=0,"",(K114+O114)),-1)</f>
        <v>#VALUE!</v>
      </c>
    </row>
    <row r="115" spans="1:18" ht="24.95" customHeight="1">
      <c r="A115" s="317"/>
      <c r="B115" s="292"/>
      <c r="C115" s="293"/>
      <c r="D115" s="106"/>
      <c r="E115" s="151"/>
      <c r="F115" s="152"/>
      <c r="G115" s="153"/>
      <c r="H115" s="119"/>
      <c r="I115" s="120"/>
      <c r="J115" s="120"/>
      <c r="K115" s="121"/>
      <c r="L115" s="122"/>
      <c r="M115" s="123"/>
      <c r="N115" s="123"/>
      <c r="O115" s="124"/>
      <c r="P115" s="154"/>
      <c r="Q115" s="123"/>
      <c r="R115" s="124"/>
    </row>
    <row r="116" spans="1:18" ht="24.95" customHeight="1">
      <c r="A116" s="318"/>
      <c r="B116" s="288"/>
      <c r="C116" s="294"/>
      <c r="D116" s="108"/>
      <c r="E116" s="155"/>
      <c r="F116" s="156"/>
      <c r="G116" s="144"/>
      <c r="H116" s="126"/>
      <c r="I116" s="126"/>
      <c r="J116" s="126"/>
      <c r="K116" s="127"/>
      <c r="L116" s="128"/>
      <c r="M116" s="123"/>
      <c r="N116" s="123"/>
      <c r="O116" s="124"/>
      <c r="P116" s="145"/>
      <c r="Q116" s="123"/>
      <c r="R116" s="124"/>
    </row>
    <row r="117" spans="1:18" ht="24.95" customHeight="1">
      <c r="A117" s="319"/>
      <c r="B117" s="290"/>
      <c r="C117" s="295"/>
      <c r="D117" s="129"/>
      <c r="E117" s="146"/>
      <c r="F117" s="157" t="str">
        <f>IF(COUNT(E116:F116)=0,"",MIN(E116:F116))</f>
        <v/>
      </c>
      <c r="G117" s="158" t="str">
        <f>IF(COUNT(E116:F116)=0,"",MIN(E116:F116)*G115)</f>
        <v/>
      </c>
      <c r="H117" s="133" t="str">
        <f>IF(COUNT(G117*H115)=0,"",(G117*H115))</f>
        <v/>
      </c>
      <c r="I117" s="133" t="str">
        <f>IF(COUNT(G117*I115)=0,"",(G117*I115))</f>
        <v/>
      </c>
      <c r="J117" s="133" t="str">
        <f>IF(COUNT(G117*J115)=0,"",(G117*J115))</f>
        <v/>
      </c>
      <c r="K117" s="134" t="str">
        <f>IF(COUNT(G117+H117+I117+J117)=0,"",(G117+H117+I117+J117))</f>
        <v/>
      </c>
      <c r="L117" s="135">
        <f>IF(COUNT(L115*L116)=0,"",(L115*L116))</f>
        <v>0</v>
      </c>
      <c r="M117" s="136">
        <f>IF(COUNT(M115*M116)=0,"",(M115*M116))</f>
        <v>0</v>
      </c>
      <c r="N117" s="136">
        <f>IF(COUNT(N115*N116)=0,"",(N115*N116))</f>
        <v>0</v>
      </c>
      <c r="O117" s="149">
        <f>IF(COUNT(L117+M117+N117)=0,"",(L117+M117+N117))</f>
        <v>0</v>
      </c>
      <c r="P117" s="150"/>
      <c r="Q117" s="133" t="str">
        <f>IF(COUNT(K117+O117)=0,"",(K117+O117))</f>
        <v/>
      </c>
      <c r="R117" s="137" t="e">
        <f>ROUNDDOWN(IF(COUNT(K117+O117)=0,"",(K117+O117)),-1)</f>
        <v>#VALUE!</v>
      </c>
    </row>
    <row r="118" spans="1:18" ht="24.95" customHeight="1">
      <c r="A118" s="317"/>
      <c r="B118" s="292"/>
      <c r="C118" s="293"/>
      <c r="D118" s="106"/>
      <c r="E118" s="151"/>
      <c r="F118" s="152"/>
      <c r="G118" s="153"/>
      <c r="H118" s="119"/>
      <c r="I118" s="120"/>
      <c r="J118" s="120"/>
      <c r="K118" s="121"/>
      <c r="L118" s="122"/>
      <c r="M118" s="123"/>
      <c r="N118" s="123"/>
      <c r="O118" s="124"/>
      <c r="P118" s="154"/>
      <c r="Q118" s="123"/>
      <c r="R118" s="124"/>
    </row>
    <row r="119" spans="1:18" ht="24.95" customHeight="1">
      <c r="A119" s="318"/>
      <c r="B119" s="288"/>
      <c r="C119" s="294"/>
      <c r="D119" s="108"/>
      <c r="E119" s="155"/>
      <c r="F119" s="156"/>
      <c r="G119" s="144"/>
      <c r="H119" s="126"/>
      <c r="I119" s="126"/>
      <c r="J119" s="126"/>
      <c r="K119" s="127"/>
      <c r="L119" s="128"/>
      <c r="M119" s="123"/>
      <c r="N119" s="123"/>
      <c r="O119" s="124"/>
      <c r="P119" s="145"/>
      <c r="Q119" s="123"/>
      <c r="R119" s="124"/>
    </row>
    <row r="120" spans="1:18" ht="24.95" customHeight="1">
      <c r="A120" s="319"/>
      <c r="B120" s="290"/>
      <c r="C120" s="295"/>
      <c r="D120" s="129"/>
      <c r="E120" s="146"/>
      <c r="F120" s="157" t="str">
        <f>IF(COUNT(E119:F119)=0,"",MIN(E119:F119))</f>
        <v/>
      </c>
      <c r="G120" s="158" t="str">
        <f>IF(COUNT(E119:F119)=0,"",MIN(E119:F119)*G118)</f>
        <v/>
      </c>
      <c r="H120" s="133" t="str">
        <f>IF(COUNT(G120*H118)=0,"",(G120*H118))</f>
        <v/>
      </c>
      <c r="I120" s="133" t="str">
        <f>IF(COUNT(G120*I118)=0,"",(G120*I118))</f>
        <v/>
      </c>
      <c r="J120" s="133" t="str">
        <f>IF(COUNT(G120*J118)=0,"",(G120*J118))</f>
        <v/>
      </c>
      <c r="K120" s="134" t="str">
        <f>IF(COUNT(G120+H120+I120+J120)=0,"",(G120+H120+I120+J120))</f>
        <v/>
      </c>
      <c r="L120" s="135">
        <f>IF(COUNT(L118*L119)=0,"",(L118*L119))</f>
        <v>0</v>
      </c>
      <c r="M120" s="136">
        <f>IF(COUNT(M118*M119)=0,"",(M118*M119))</f>
        <v>0</v>
      </c>
      <c r="N120" s="136">
        <f>IF(COUNT(N118*N119)=0,"",(N118*N119))</f>
        <v>0</v>
      </c>
      <c r="O120" s="149">
        <f>IF(COUNT(L120+M120+N120)=0,"",(L120+M120+N120))</f>
        <v>0</v>
      </c>
      <c r="P120" s="150"/>
      <c r="Q120" s="133" t="str">
        <f>IF(COUNT(K120+O120)=0,"",(K120+O120))</f>
        <v/>
      </c>
      <c r="R120" s="137" t="e">
        <f>ROUNDDOWN(IF(COUNT(K120+O120)=0,"",(K120+O120)),-1)</f>
        <v>#VALUE!</v>
      </c>
    </row>
    <row r="121" spans="1:18" ht="24.95" customHeight="1">
      <c r="A121" s="317"/>
      <c r="B121" s="292"/>
      <c r="C121" s="293"/>
      <c r="D121" s="106"/>
      <c r="E121" s="151"/>
      <c r="F121" s="152"/>
      <c r="G121" s="153"/>
      <c r="H121" s="119"/>
      <c r="I121" s="120"/>
      <c r="J121" s="120"/>
      <c r="K121" s="121"/>
      <c r="L121" s="122"/>
      <c r="M121" s="123"/>
      <c r="N121" s="123"/>
      <c r="O121" s="124"/>
      <c r="P121" s="154"/>
      <c r="Q121" s="123"/>
      <c r="R121" s="124"/>
    </row>
    <row r="122" spans="1:18" ht="24.95" customHeight="1">
      <c r="A122" s="318"/>
      <c r="B122" s="288"/>
      <c r="C122" s="294"/>
      <c r="D122" s="108"/>
      <c r="E122" s="155"/>
      <c r="F122" s="156"/>
      <c r="G122" s="144"/>
      <c r="H122" s="126"/>
      <c r="I122" s="126"/>
      <c r="J122" s="126"/>
      <c r="K122" s="127"/>
      <c r="L122" s="128"/>
      <c r="M122" s="123"/>
      <c r="N122" s="123"/>
      <c r="O122" s="124"/>
      <c r="P122" s="145"/>
      <c r="Q122" s="123"/>
      <c r="R122" s="124"/>
    </row>
    <row r="123" spans="1:18" ht="24.95" customHeight="1">
      <c r="A123" s="319"/>
      <c r="B123" s="290"/>
      <c r="C123" s="295"/>
      <c r="D123" s="129"/>
      <c r="E123" s="146"/>
      <c r="F123" s="157" t="str">
        <f>IF(COUNT(E122:F122)=0,"",MIN(E122:F122))</f>
        <v/>
      </c>
      <c r="G123" s="158" t="str">
        <f>IF(COUNT(E122:F122)=0,"",MIN(E122:F122)*G121)</f>
        <v/>
      </c>
      <c r="H123" s="133" t="str">
        <f>IF(COUNT(G123*H121)=0,"",(G123*H121))</f>
        <v/>
      </c>
      <c r="I123" s="133" t="str">
        <f>IF(COUNT(G123*I121)=0,"",(G123*I121))</f>
        <v/>
      </c>
      <c r="J123" s="133" t="str">
        <f>IF(COUNT(G123*J121)=0,"",(G123*J121))</f>
        <v/>
      </c>
      <c r="K123" s="134" t="str">
        <f>IF(COUNT(G123+H123+I123+J123)=0,"",(G123+H123+I123+J123))</f>
        <v/>
      </c>
      <c r="L123" s="135">
        <f>IF(COUNT(L121*L122)=0,"",(L121*L122))</f>
        <v>0</v>
      </c>
      <c r="M123" s="136">
        <f>IF(COUNT(M121*M122)=0,"",(M121*M122))</f>
        <v>0</v>
      </c>
      <c r="N123" s="136">
        <f>IF(COUNT(N121*N122)=0,"",(N121*N122))</f>
        <v>0</v>
      </c>
      <c r="O123" s="149">
        <f>IF(COUNT(L123+M123+N123)=0,"",(L123+M123+N123))</f>
        <v>0</v>
      </c>
      <c r="P123" s="150"/>
      <c r="Q123" s="133" t="str">
        <f>IF(COUNT(K123+O123)=0,"",(K123+O123))</f>
        <v/>
      </c>
      <c r="R123" s="137" t="e">
        <f>ROUNDDOWN(IF(COUNT(K123+O123)=0,"",(K123+O123)),-1)</f>
        <v>#VALUE!</v>
      </c>
    </row>
    <row r="124" spans="1:18" ht="24.95" customHeight="1">
      <c r="A124" s="317"/>
      <c r="B124" s="292"/>
      <c r="C124" s="293"/>
      <c r="D124" s="106"/>
      <c r="E124" s="151"/>
      <c r="F124" s="152"/>
      <c r="G124" s="153"/>
      <c r="H124" s="119"/>
      <c r="I124" s="120"/>
      <c r="J124" s="120"/>
      <c r="K124" s="121"/>
      <c r="L124" s="122"/>
      <c r="M124" s="123"/>
      <c r="N124" s="123"/>
      <c r="O124" s="124"/>
      <c r="P124" s="154"/>
      <c r="Q124" s="123"/>
      <c r="R124" s="124"/>
    </row>
    <row r="125" spans="1:18" ht="24.95" customHeight="1">
      <c r="A125" s="318"/>
      <c r="B125" s="288"/>
      <c r="C125" s="294"/>
      <c r="D125" s="108"/>
      <c r="E125" s="155"/>
      <c r="F125" s="156"/>
      <c r="G125" s="144"/>
      <c r="H125" s="126"/>
      <c r="I125" s="126"/>
      <c r="J125" s="126"/>
      <c r="K125" s="127"/>
      <c r="L125" s="128"/>
      <c r="M125" s="123"/>
      <c r="N125" s="123"/>
      <c r="O125" s="124"/>
      <c r="P125" s="145"/>
      <c r="Q125" s="123"/>
      <c r="R125" s="124"/>
    </row>
    <row r="126" spans="1:18" ht="24.95" customHeight="1">
      <c r="A126" s="319"/>
      <c r="B126" s="290"/>
      <c r="C126" s="295"/>
      <c r="D126" s="129"/>
      <c r="E126" s="146"/>
      <c r="F126" s="157" t="str">
        <f>IF(COUNT(E125:F125)=0,"",MIN(E125:F125))</f>
        <v/>
      </c>
      <c r="G126" s="158" t="str">
        <f>IF(COUNT(E125:F125)=0,"",MIN(E125:F125)*G124)</f>
        <v/>
      </c>
      <c r="H126" s="133" t="str">
        <f>IF(COUNT(G126*H124)=0,"",(G126*H124))</f>
        <v/>
      </c>
      <c r="I126" s="133" t="str">
        <f>IF(COUNT(G126*I124)=0,"",(G126*I124))</f>
        <v/>
      </c>
      <c r="J126" s="133" t="str">
        <f>IF(COUNT(G126*J124)=0,"",(G126*J124))</f>
        <v/>
      </c>
      <c r="K126" s="134" t="str">
        <f>IF(COUNT(G126+H126+I126+J126)=0,"",(G126+H126+I126+J126))</f>
        <v/>
      </c>
      <c r="L126" s="135">
        <f>IF(COUNT(L124*L125)=0,"",(L124*L125))</f>
        <v>0</v>
      </c>
      <c r="M126" s="136">
        <f>IF(COUNT(M124*M125)=0,"",(M124*M125))</f>
        <v>0</v>
      </c>
      <c r="N126" s="136">
        <f>IF(COUNT(N124*N125)=0,"",(N124*N125))</f>
        <v>0</v>
      </c>
      <c r="O126" s="149">
        <f>IF(COUNT(L126+M126+N126)=0,"",(L126+M126+N126))</f>
        <v>0</v>
      </c>
      <c r="P126" s="150"/>
      <c r="Q126" s="133" t="str">
        <f>IF(COUNT(K126+O126)=0,"",(K126+O126))</f>
        <v/>
      </c>
      <c r="R126" s="137" t="e">
        <f>ROUNDDOWN(IF(COUNT(K126+O126)=0,"",(K126+O126)),-1)</f>
        <v>#VALUE!</v>
      </c>
    </row>
    <row r="127" spans="1:18" ht="24.95" customHeight="1">
      <c r="A127" s="317"/>
      <c r="B127" s="292"/>
      <c r="C127" s="293"/>
      <c r="D127" s="106"/>
      <c r="E127" s="151"/>
      <c r="F127" s="152"/>
      <c r="G127" s="153"/>
      <c r="H127" s="119"/>
      <c r="I127" s="120"/>
      <c r="J127" s="120"/>
      <c r="K127" s="121"/>
      <c r="L127" s="122"/>
      <c r="M127" s="123"/>
      <c r="N127" s="123"/>
      <c r="O127" s="124"/>
      <c r="P127" s="154"/>
      <c r="Q127" s="123"/>
      <c r="R127" s="124"/>
    </row>
    <row r="128" spans="1:18" ht="24.95" customHeight="1">
      <c r="A128" s="318"/>
      <c r="B128" s="288"/>
      <c r="C128" s="294"/>
      <c r="D128" s="108"/>
      <c r="E128" s="155"/>
      <c r="F128" s="156"/>
      <c r="G128" s="144"/>
      <c r="H128" s="126"/>
      <c r="I128" s="126"/>
      <c r="J128" s="126"/>
      <c r="K128" s="127"/>
      <c r="L128" s="128"/>
      <c r="M128" s="123"/>
      <c r="N128" s="123"/>
      <c r="O128" s="124"/>
      <c r="P128" s="145"/>
      <c r="Q128" s="123"/>
      <c r="R128" s="124"/>
    </row>
    <row r="129" spans="1:18" ht="24.95" customHeight="1">
      <c r="A129" s="319"/>
      <c r="B129" s="290"/>
      <c r="C129" s="295"/>
      <c r="D129" s="129"/>
      <c r="E129" s="146"/>
      <c r="F129" s="157" t="str">
        <f>IF(COUNT(E128:F128)=0,"",MIN(E128:F128))</f>
        <v/>
      </c>
      <c r="G129" s="158" t="str">
        <f>IF(COUNT(E128:F128)=0,"",MIN(E128:F128)*G127)</f>
        <v/>
      </c>
      <c r="H129" s="133" t="str">
        <f>IF(COUNT(G129*H127)=0,"",(G129*H127))</f>
        <v/>
      </c>
      <c r="I129" s="133" t="str">
        <f>IF(COUNT(G129*I127)=0,"",(G129*I127))</f>
        <v/>
      </c>
      <c r="J129" s="133" t="str">
        <f>IF(COUNT(G129*J127)=0,"",(G129*J127))</f>
        <v/>
      </c>
      <c r="K129" s="134" t="str">
        <f>IF(COUNT(G129+H129+I129+J129)=0,"",(G129+H129+I129+J129))</f>
        <v/>
      </c>
      <c r="L129" s="135">
        <f>IF(COUNT(L127*L128)=0,"",(L127*L128))</f>
        <v>0</v>
      </c>
      <c r="M129" s="136">
        <f>IF(COUNT(M127*M128)=0,"",(M127*M128))</f>
        <v>0</v>
      </c>
      <c r="N129" s="136">
        <f>IF(COUNT(N127*N128)=0,"",(N127*N128))</f>
        <v>0</v>
      </c>
      <c r="O129" s="149">
        <f>IF(COUNT(L129+M129+N129)=0,"",(L129+M129+N129))</f>
        <v>0</v>
      </c>
      <c r="P129" s="150"/>
      <c r="Q129" s="133" t="str">
        <f>IF(COUNT(K129+O129)=0,"",(K129+O129))</f>
        <v/>
      </c>
      <c r="R129" s="137" t="e">
        <f>ROUNDDOWN(IF(COUNT(K129+O129)=0,"",(K129+O129)),-1)</f>
        <v>#VALUE!</v>
      </c>
    </row>
    <row r="130" spans="1:18" ht="24.95" customHeight="1">
      <c r="A130" s="317"/>
      <c r="B130" s="292"/>
      <c r="C130" s="293"/>
      <c r="D130" s="106"/>
      <c r="E130" s="151"/>
      <c r="F130" s="152"/>
      <c r="G130" s="153"/>
      <c r="H130" s="119"/>
      <c r="I130" s="120"/>
      <c r="J130" s="120"/>
      <c r="K130" s="121"/>
      <c r="L130" s="122"/>
      <c r="M130" s="123"/>
      <c r="N130" s="123"/>
      <c r="O130" s="124"/>
      <c r="P130" s="154"/>
      <c r="Q130" s="123"/>
      <c r="R130" s="124"/>
    </row>
    <row r="131" spans="1:18" ht="24.95" customHeight="1">
      <c r="A131" s="318"/>
      <c r="B131" s="288"/>
      <c r="C131" s="294"/>
      <c r="D131" s="108"/>
      <c r="E131" s="155"/>
      <c r="F131" s="156"/>
      <c r="G131" s="144"/>
      <c r="H131" s="126"/>
      <c r="I131" s="126"/>
      <c r="J131" s="126"/>
      <c r="K131" s="127"/>
      <c r="L131" s="128"/>
      <c r="M131" s="123"/>
      <c r="N131" s="123"/>
      <c r="O131" s="124"/>
      <c r="P131" s="145"/>
      <c r="Q131" s="123"/>
      <c r="R131" s="124"/>
    </row>
    <row r="132" spans="1:18" ht="24.95" customHeight="1">
      <c r="A132" s="319"/>
      <c r="B132" s="290"/>
      <c r="C132" s="295"/>
      <c r="D132" s="129"/>
      <c r="E132" s="146"/>
      <c r="F132" s="157"/>
      <c r="G132" s="158" t="str">
        <f>IF(COUNT(E131:F131)=0,"",MIN(E131:F131)*G130)</f>
        <v/>
      </c>
      <c r="H132" s="133" t="str">
        <f>IF(COUNT(G132*H130)=0,"",(G132*H130))</f>
        <v/>
      </c>
      <c r="I132" s="133" t="str">
        <f>IF(COUNT(G132*I130)=0,"",(G132*I130))</f>
        <v/>
      </c>
      <c r="J132" s="133" t="str">
        <f>IF(COUNT(G132*J130)=0,"",(G132*J130))</f>
        <v/>
      </c>
      <c r="K132" s="134" t="str">
        <f>IF(COUNT(G132+H132+I132+J132)=0,"",(G132+H132+I132+J132))</f>
        <v/>
      </c>
      <c r="L132" s="135">
        <f>IF(COUNT(L130*L131)=0,"",(L130*L131))</f>
        <v>0</v>
      </c>
      <c r="M132" s="136">
        <f>IF(COUNT(M130*M131)=0,"",(M130*M131))</f>
        <v>0</v>
      </c>
      <c r="N132" s="136">
        <f>IF(COUNT(N130*N131)=0,"",(N130*N131))</f>
        <v>0</v>
      </c>
      <c r="O132" s="149">
        <f>IF(COUNT(L132+M132+N132)=0,"",(L132+M132+N132))</f>
        <v>0</v>
      </c>
      <c r="P132" s="150"/>
      <c r="Q132" s="133" t="str">
        <f>IF(COUNT(K132+O132)=0,"",(K132+O132))</f>
        <v/>
      </c>
      <c r="R132" s="137" t="e">
        <f>ROUNDDOWN(IF(COUNT(K132+O132)=0,"",(K132+O132)),-1)</f>
        <v>#VALUE!</v>
      </c>
    </row>
    <row r="133" spans="1:18" ht="24.95" customHeight="1">
      <c r="A133" s="317"/>
      <c r="B133" s="292"/>
      <c r="C133" s="293"/>
      <c r="D133" s="106"/>
      <c r="E133" s="151"/>
      <c r="F133" s="152"/>
      <c r="G133" s="153"/>
      <c r="H133" s="119"/>
      <c r="I133" s="120"/>
      <c r="J133" s="120"/>
      <c r="K133" s="121"/>
      <c r="L133" s="122"/>
      <c r="M133" s="123"/>
      <c r="N133" s="123"/>
      <c r="O133" s="124"/>
      <c r="P133" s="154"/>
      <c r="Q133" s="123"/>
      <c r="R133" s="124"/>
    </row>
    <row r="134" spans="1:18" ht="24.95" customHeight="1">
      <c r="A134" s="318"/>
      <c r="B134" s="288"/>
      <c r="C134" s="294"/>
      <c r="D134" s="108"/>
      <c r="E134" s="155"/>
      <c r="F134" s="156"/>
      <c r="G134" s="144"/>
      <c r="H134" s="126"/>
      <c r="I134" s="126"/>
      <c r="J134" s="126"/>
      <c r="K134" s="127"/>
      <c r="L134" s="128"/>
      <c r="M134" s="123"/>
      <c r="N134" s="123"/>
      <c r="O134" s="124"/>
      <c r="P134" s="145"/>
      <c r="Q134" s="123"/>
      <c r="R134" s="124"/>
    </row>
    <row r="135" spans="1:18" ht="24.95" customHeight="1">
      <c r="A135" s="319"/>
      <c r="B135" s="290"/>
      <c r="C135" s="295"/>
      <c r="D135" s="129"/>
      <c r="E135" s="146"/>
      <c r="F135" s="157" t="str">
        <f>IF(COUNT(E134:F134)=0,"",MIN(E134:F134))</f>
        <v/>
      </c>
      <c r="G135" s="158" t="str">
        <f>IF(COUNT(E134:F134)=0,"",MIN(E134:F134)*G133)</f>
        <v/>
      </c>
      <c r="H135" s="133" t="str">
        <f>IF(COUNT(G135*H133)=0,"",(G135*H133))</f>
        <v/>
      </c>
      <c r="I135" s="133" t="str">
        <f>IF(COUNT(G135*I133)=0,"",(G135*I133))</f>
        <v/>
      </c>
      <c r="J135" s="133" t="str">
        <f>IF(COUNT(G135*J133)=0,"",(G135*J133))</f>
        <v/>
      </c>
      <c r="K135" s="134" t="str">
        <f>IF(COUNT(G135+H135+I135+J135)=0,"",(G135+H135+I135+J135))</f>
        <v/>
      </c>
      <c r="L135" s="135">
        <f>IF(COUNT(L133*L134)=0,"",(L133*L134))</f>
        <v>0</v>
      </c>
      <c r="M135" s="136">
        <f>IF(COUNT(M133*M134)=0,"",(M133*M134))</f>
        <v>0</v>
      </c>
      <c r="N135" s="136">
        <f>IF(COUNT(N133*N134)=0,"",(N133*N134))</f>
        <v>0</v>
      </c>
      <c r="O135" s="149">
        <f>IF(COUNT(L135+M135+N135)=0,"",(L135+M135+N135))</f>
        <v>0</v>
      </c>
      <c r="P135" s="150"/>
      <c r="Q135" s="133" t="str">
        <f>IF(COUNT(K135+O135)=0,"",(K135+O135))</f>
        <v/>
      </c>
      <c r="R135" s="137" t="e">
        <f>ROUNDDOWN(IF(COUNT(K135+O135)=0,"",(K135+O135)),-1)</f>
        <v>#VALUE!</v>
      </c>
    </row>
    <row r="136" spans="1:18" ht="24.95" customHeight="1">
      <c r="A136" s="317"/>
      <c r="B136" s="292"/>
      <c r="C136" s="293"/>
      <c r="D136" s="106"/>
      <c r="E136" s="151"/>
      <c r="F136" s="152"/>
      <c r="G136" s="153"/>
      <c r="H136" s="119"/>
      <c r="I136" s="120"/>
      <c r="J136" s="120"/>
      <c r="K136" s="121"/>
      <c r="L136" s="122"/>
      <c r="M136" s="123"/>
      <c r="N136" s="123"/>
      <c r="O136" s="124"/>
      <c r="P136" s="154"/>
      <c r="Q136" s="123"/>
      <c r="R136" s="124"/>
    </row>
    <row r="137" spans="1:18" ht="24.95" customHeight="1">
      <c r="A137" s="318"/>
      <c r="B137" s="288"/>
      <c r="C137" s="294"/>
      <c r="D137" s="108"/>
      <c r="E137" s="155"/>
      <c r="F137" s="156"/>
      <c r="G137" s="144"/>
      <c r="H137" s="126"/>
      <c r="I137" s="126"/>
      <c r="J137" s="126"/>
      <c r="K137" s="127"/>
      <c r="L137" s="128"/>
      <c r="M137" s="123"/>
      <c r="N137" s="123"/>
      <c r="O137" s="124"/>
      <c r="P137" s="145"/>
      <c r="Q137" s="123"/>
      <c r="R137" s="124"/>
    </row>
    <row r="138" spans="1:18" ht="24.95" customHeight="1">
      <c r="A138" s="319"/>
      <c r="B138" s="290"/>
      <c r="C138" s="295"/>
      <c r="D138" s="129"/>
      <c r="E138" s="146"/>
      <c r="F138" s="157" t="str">
        <f>IF(COUNT(E137:F137)=0,"",MIN(E137:F137))</f>
        <v/>
      </c>
      <c r="G138" s="158" t="str">
        <f>IF(COUNT(E137:F137)=0,"",MIN(E137:F137)*G136)</f>
        <v/>
      </c>
      <c r="H138" s="133" t="str">
        <f>IF(COUNT(G138*H136)=0,"",(G138*H136))</f>
        <v/>
      </c>
      <c r="I138" s="133" t="str">
        <f>IF(COUNT(G138*I136)=0,"",(G138*I136))</f>
        <v/>
      </c>
      <c r="J138" s="133" t="str">
        <f>IF(COUNT(G138*J136)=0,"",(G138*J136))</f>
        <v/>
      </c>
      <c r="K138" s="134" t="str">
        <f>IF(COUNT(G138+H138+I138+J138)=0,"",(G138+H138+I138+J138))</f>
        <v/>
      </c>
      <c r="L138" s="135">
        <f>IF(COUNT(L136*L137)=0,"",(L136*L137))</f>
        <v>0</v>
      </c>
      <c r="M138" s="136">
        <f>IF(COUNT(M136*M137)=0,"",(M136*M137))</f>
        <v>0</v>
      </c>
      <c r="N138" s="136">
        <f>IF(COUNT(N136*N137)=0,"",(N136*N137))</f>
        <v>0</v>
      </c>
      <c r="O138" s="149">
        <f>IF(COUNT(L138+M138+N138)=0,"",(L138+M138+N138))</f>
        <v>0</v>
      </c>
      <c r="P138" s="150"/>
      <c r="Q138" s="133" t="str">
        <f>IF(COUNT(K138+O138)=0,"",(K138+O138))</f>
        <v/>
      </c>
      <c r="R138" s="137" t="e">
        <f>ROUNDDOWN(IF(COUNT(K138+O138)=0,"",(K138+O138)),-1)</f>
        <v>#VALUE!</v>
      </c>
    </row>
    <row r="139" spans="1:18" ht="24.95" customHeight="1">
      <c r="A139" s="317"/>
      <c r="B139" s="292"/>
      <c r="C139" s="293"/>
      <c r="D139" s="106"/>
      <c r="E139" s="151"/>
      <c r="F139" s="152"/>
      <c r="G139" s="153"/>
      <c r="H139" s="119"/>
      <c r="I139" s="120"/>
      <c r="J139" s="120"/>
      <c r="K139" s="121"/>
      <c r="L139" s="122"/>
      <c r="M139" s="123"/>
      <c r="N139" s="123"/>
      <c r="O139" s="124"/>
      <c r="P139" s="154"/>
      <c r="Q139" s="123"/>
      <c r="R139" s="124"/>
    </row>
    <row r="140" spans="1:18" ht="24.95" customHeight="1">
      <c r="A140" s="318"/>
      <c r="B140" s="288"/>
      <c r="C140" s="294"/>
      <c r="D140" s="108"/>
      <c r="E140" s="155"/>
      <c r="F140" s="156"/>
      <c r="G140" s="144"/>
      <c r="H140" s="126"/>
      <c r="I140" s="126"/>
      <c r="J140" s="126"/>
      <c r="K140" s="127"/>
      <c r="L140" s="128"/>
      <c r="M140" s="123"/>
      <c r="N140" s="123"/>
      <c r="O140" s="124"/>
      <c r="P140" s="145"/>
      <c r="Q140" s="123"/>
      <c r="R140" s="124"/>
    </row>
    <row r="141" spans="1:18" ht="24.95" customHeight="1">
      <c r="A141" s="319"/>
      <c r="B141" s="296"/>
      <c r="C141" s="296"/>
      <c r="D141" s="159"/>
      <c r="E141" s="160"/>
      <c r="F141" s="160"/>
      <c r="G141" s="158" t="str">
        <f>IF(COUNT(E140:F140)=0,"",MIN(E140:F140)*G139)</f>
        <v/>
      </c>
      <c r="H141" s="133" t="str">
        <f>IF(COUNT(G141*H139)=0,"",(G141*H139))</f>
        <v/>
      </c>
      <c r="I141" s="133" t="str">
        <f>IF(COUNT(G141*I139)=0,"",(G141*I139))</f>
        <v/>
      </c>
      <c r="J141" s="133" t="str">
        <f>IF(COUNT(G141*J139)=0,"",(G141*J139))</f>
        <v/>
      </c>
      <c r="K141" s="134" t="str">
        <f>IF(COUNT(G141+H141+I141+J141)=0,"",(G141+H141+I141+J141))</f>
        <v/>
      </c>
      <c r="L141" s="135">
        <f>IF(COUNT(L139*L140)=0,"",(L139*L140))</f>
        <v>0</v>
      </c>
      <c r="M141" s="136">
        <f>IF(COUNT(M139*M140)=0,"",(M139*M140))</f>
        <v>0</v>
      </c>
      <c r="N141" s="136">
        <f>IF(COUNT(N139*N140)=0,"",(N139*N140))</f>
        <v>0</v>
      </c>
      <c r="O141" s="149">
        <f>IF(COUNT(L141+M141+N141)=0,"",(L141+M141+N141))</f>
        <v>0</v>
      </c>
      <c r="P141" s="161"/>
      <c r="Q141" s="133" t="str">
        <f>IF(COUNT(K141+O141)=0,"",(K141+O141))</f>
        <v/>
      </c>
      <c r="R141" s="137" t="e">
        <f>ROUNDDOWN(IF(COUNT(K141+O141)=0,"",(K141+O141)),-1)</f>
        <v>#VALUE!</v>
      </c>
    </row>
    <row r="142" spans="1:18" ht="24.95" customHeight="1">
      <c r="A142" s="317"/>
      <c r="B142" s="286"/>
      <c r="C142" s="287"/>
      <c r="D142" s="162"/>
      <c r="E142" s="163"/>
      <c r="F142" s="163"/>
      <c r="G142" s="153"/>
      <c r="H142" s="119"/>
      <c r="I142" s="120"/>
      <c r="J142" s="120"/>
      <c r="K142" s="121"/>
      <c r="L142" s="122"/>
      <c r="M142" s="123"/>
      <c r="N142" s="123"/>
      <c r="O142" s="124"/>
      <c r="P142" s="164"/>
      <c r="Q142" s="123"/>
      <c r="R142" s="124"/>
    </row>
    <row r="143" spans="1:18" ht="24.95" customHeight="1">
      <c r="A143" s="318"/>
      <c r="B143" s="288"/>
      <c r="C143" s="289"/>
      <c r="D143" s="104"/>
      <c r="E143" s="156"/>
      <c r="F143" s="156"/>
      <c r="G143" s="144"/>
      <c r="H143" s="126"/>
      <c r="I143" s="126"/>
      <c r="J143" s="126"/>
      <c r="K143" s="127"/>
      <c r="L143" s="128"/>
      <c r="M143" s="123"/>
      <c r="N143" s="123"/>
      <c r="O143" s="124"/>
      <c r="P143" s="144"/>
      <c r="Q143" s="123"/>
      <c r="R143" s="124"/>
    </row>
    <row r="144" spans="1:18" ht="24.95" customHeight="1">
      <c r="A144" s="319"/>
      <c r="B144" s="290"/>
      <c r="C144" s="291"/>
      <c r="D144" s="165"/>
      <c r="E144" s="157"/>
      <c r="F144" s="157" t="str">
        <f>IF(COUNT(E143:F143)=0,"",MIN(E143:F143))</f>
        <v/>
      </c>
      <c r="G144" s="158" t="str">
        <f>IF(COUNT(E143:F143)=0,"",MIN(E143:F143)*G142)</f>
        <v/>
      </c>
      <c r="H144" s="133" t="str">
        <f>IF(COUNT(G144*H142)=0,"",(G144*H142))</f>
        <v/>
      </c>
      <c r="I144" s="133" t="str">
        <f>IF(COUNT(G144*I142)=0,"",(G144*I142))</f>
        <v/>
      </c>
      <c r="J144" s="133" t="str">
        <f>IF(COUNT(G144*J142)=0,"",(G144*J142))</f>
        <v/>
      </c>
      <c r="K144" s="134" t="str">
        <f>IF(COUNT(G144+H144+I144+J144)=0,"",(G144+H144+I144+J144))</f>
        <v/>
      </c>
      <c r="L144" s="135">
        <f>IF(COUNT(L142*L143)=0,"",(L142*L143))</f>
        <v>0</v>
      </c>
      <c r="M144" s="136">
        <f>IF(COUNT(M142*M143)=0,"",(M142*M143))</f>
        <v>0</v>
      </c>
      <c r="N144" s="136">
        <f>IF(COUNT(N142*N143)=0,"",(N142*N143))</f>
        <v>0</v>
      </c>
      <c r="O144" s="149">
        <f>IF(COUNT(L144+M144+N144)=0,"",(L144+M144+N144))</f>
        <v>0</v>
      </c>
      <c r="P144" s="158"/>
      <c r="Q144" s="133" t="str">
        <f>IF(COUNT(K144+O144)=0,"",(K144+O144))</f>
        <v/>
      </c>
      <c r="R144" s="137" t="e">
        <f>ROUNDDOWN(IF(COUNT(K144+O144)=0,"",(K144+O144)),-1)</f>
        <v>#VALUE!</v>
      </c>
    </row>
    <row r="145" spans="1:18" ht="24.95" customHeight="1">
      <c r="A145" s="317"/>
      <c r="B145" s="284"/>
      <c r="C145" s="284"/>
      <c r="D145" s="166"/>
      <c r="E145" s="152"/>
      <c r="F145" s="152"/>
      <c r="G145" s="153"/>
      <c r="H145" s="119"/>
      <c r="I145" s="120"/>
      <c r="J145" s="120"/>
      <c r="K145" s="121"/>
      <c r="L145" s="122"/>
      <c r="M145" s="123"/>
      <c r="N145" s="123"/>
      <c r="O145" s="124"/>
      <c r="P145" s="153"/>
      <c r="Q145" s="123"/>
      <c r="R145" s="124"/>
    </row>
    <row r="146" spans="1:18" ht="24.95" customHeight="1">
      <c r="A146" s="318"/>
      <c r="B146" s="282"/>
      <c r="C146" s="282"/>
      <c r="D146" s="104"/>
      <c r="E146" s="156"/>
      <c r="F146" s="156"/>
      <c r="G146" s="144"/>
      <c r="H146" s="126"/>
      <c r="I146" s="126"/>
      <c r="J146" s="126"/>
      <c r="K146" s="127"/>
      <c r="L146" s="128"/>
      <c r="M146" s="123"/>
      <c r="N146" s="123"/>
      <c r="O146" s="124"/>
      <c r="P146" s="144"/>
      <c r="Q146" s="123"/>
      <c r="R146" s="124"/>
    </row>
    <row r="147" spans="1:18" ht="24.95" customHeight="1">
      <c r="A147" s="319"/>
      <c r="B147" s="285"/>
      <c r="C147" s="285"/>
      <c r="D147" s="129"/>
      <c r="E147" s="157"/>
      <c r="F147" s="157" t="str">
        <f>IF(COUNT(E146:F146)=0,"",MIN(E146:F146))</f>
        <v/>
      </c>
      <c r="G147" s="158" t="str">
        <f>IF(COUNT(E146:F146)=0,"",MIN(E146:F146)*G145)</f>
        <v/>
      </c>
      <c r="H147" s="133" t="str">
        <f>IF(COUNT(G147*H145)=0,"",(G147*H145))</f>
        <v/>
      </c>
      <c r="I147" s="133" t="str">
        <f>IF(COUNT(G147*I145)=0,"",(G147*I145))</f>
        <v/>
      </c>
      <c r="J147" s="133" t="str">
        <f>IF(COUNT(G147*J145)=0,"",(G147*J145))</f>
        <v/>
      </c>
      <c r="K147" s="134" t="str">
        <f>IF(COUNT(G147+H147+I147+J147)=0,"",(G147+H147+I147+J147))</f>
        <v/>
      </c>
      <c r="L147" s="135">
        <f>IF(COUNT(L145*L146)=0,"",(L145*L146))</f>
        <v>0</v>
      </c>
      <c r="M147" s="136">
        <f>IF(COUNT(M145*M146)=0,"",(M145*M146))</f>
        <v>0</v>
      </c>
      <c r="N147" s="136">
        <f>IF(COUNT(N145*N146)=0,"",(N145*N146))</f>
        <v>0</v>
      </c>
      <c r="O147" s="149">
        <f>IF(COUNT(L147+M147+N147)=0,"",(L147+M147+N147))</f>
        <v>0</v>
      </c>
      <c r="P147" s="158"/>
      <c r="Q147" s="133" t="str">
        <f>IF(COUNT(K147+O147)=0,"",(K147+O147))</f>
        <v/>
      </c>
      <c r="R147" s="137" t="e">
        <f>ROUNDDOWN(IF(COUNT(K147+O147)=0,"",(K147+O147)),-1)</f>
        <v>#VALUE!</v>
      </c>
    </row>
    <row r="148" spans="1:18" ht="24.95" customHeight="1">
      <c r="A148" s="317"/>
      <c r="B148" s="284"/>
      <c r="C148" s="284"/>
      <c r="D148" s="106"/>
      <c r="E148" s="152"/>
      <c r="F148" s="152"/>
      <c r="G148" s="153"/>
      <c r="H148" s="119"/>
      <c r="I148" s="120"/>
      <c r="J148" s="120"/>
      <c r="K148" s="121"/>
      <c r="L148" s="122"/>
      <c r="M148" s="123"/>
      <c r="N148" s="123"/>
      <c r="O148" s="124"/>
      <c r="P148" s="153"/>
      <c r="Q148" s="123"/>
      <c r="R148" s="124"/>
    </row>
    <row r="149" spans="1:18" ht="24.95" customHeight="1">
      <c r="A149" s="318"/>
      <c r="B149" s="282"/>
      <c r="C149" s="282"/>
      <c r="D149" s="108"/>
      <c r="E149" s="156"/>
      <c r="F149" s="156"/>
      <c r="G149" s="144"/>
      <c r="H149" s="126"/>
      <c r="I149" s="126"/>
      <c r="J149" s="126"/>
      <c r="K149" s="127"/>
      <c r="L149" s="128"/>
      <c r="M149" s="123"/>
      <c r="N149" s="123"/>
      <c r="O149" s="124"/>
      <c r="P149" s="144"/>
      <c r="Q149" s="123"/>
      <c r="R149" s="124"/>
    </row>
    <row r="150" spans="1:18" ht="24.95" customHeight="1">
      <c r="A150" s="319"/>
      <c r="B150" s="282"/>
      <c r="C150" s="282"/>
      <c r="D150" s="108"/>
      <c r="E150" s="156"/>
      <c r="F150" s="157" t="str">
        <f>IF(COUNT(E149:F149)=0,"",MIN(E149:F149))</f>
        <v/>
      </c>
      <c r="G150" s="158" t="str">
        <f>IF(COUNT(E149:F149)=0,"",MIN(E149:F149)*G148)</f>
        <v/>
      </c>
      <c r="H150" s="133" t="str">
        <f>IF(COUNT(G150*H148)=0,"",(G150*H148))</f>
        <v/>
      </c>
      <c r="I150" s="133" t="str">
        <f>IF(COUNT(G150*I148)=0,"",(G150*I148))</f>
        <v/>
      </c>
      <c r="J150" s="133" t="str">
        <f>IF(COUNT(G150*J148)=0,"",(G150*J148))</f>
        <v/>
      </c>
      <c r="K150" s="134" t="str">
        <f>IF(COUNT(G150+H150+I150+J150)=0,"",(G150+H150+I150+J150))</f>
        <v/>
      </c>
      <c r="L150" s="135">
        <f>IF(COUNT(L148*L149)=0,"",(L148*L149))</f>
        <v>0</v>
      </c>
      <c r="M150" s="136">
        <f>IF(COUNT(M148*M149)=0,"",(M148*M149))</f>
        <v>0</v>
      </c>
      <c r="N150" s="136">
        <f>IF(COUNT(N148*N149)=0,"",(N148*N149))</f>
        <v>0</v>
      </c>
      <c r="O150" s="149">
        <f>IF(COUNT(L150+M150+N150)=0,"",(L150+M150+N150))</f>
        <v>0</v>
      </c>
      <c r="P150" s="144"/>
      <c r="Q150" s="133" t="str">
        <f>IF(COUNT(K150+O150)=0,"",(K150+O150))</f>
        <v/>
      </c>
      <c r="R150" s="137" t="e">
        <f>ROUNDDOWN(IF(COUNT(K150+O150)=0,"",(K150+O150)),-1)</f>
        <v>#VALUE!</v>
      </c>
    </row>
    <row r="151" spans="1:18" ht="24.95" customHeight="1">
      <c r="A151" s="317"/>
      <c r="B151" s="284"/>
      <c r="C151" s="284"/>
      <c r="D151" s="106"/>
      <c r="E151" s="152"/>
      <c r="F151" s="152"/>
      <c r="G151" s="153"/>
      <c r="H151" s="119"/>
      <c r="I151" s="120"/>
      <c r="J151" s="120"/>
      <c r="K151" s="121"/>
      <c r="L151" s="122"/>
      <c r="M151" s="123"/>
      <c r="N151" s="123"/>
      <c r="O151" s="124"/>
      <c r="P151" s="153"/>
      <c r="Q151" s="123"/>
      <c r="R151" s="124"/>
    </row>
    <row r="152" spans="1:18" ht="24.95" customHeight="1">
      <c r="A152" s="318"/>
      <c r="B152" s="282"/>
      <c r="C152" s="282"/>
      <c r="D152" s="108"/>
      <c r="E152" s="156"/>
      <c r="F152" s="156"/>
      <c r="G152" s="144"/>
      <c r="H152" s="126"/>
      <c r="I152" s="126"/>
      <c r="J152" s="126"/>
      <c r="K152" s="127"/>
      <c r="L152" s="128"/>
      <c r="M152" s="123"/>
      <c r="N152" s="123"/>
      <c r="O152" s="124"/>
      <c r="P152" s="144"/>
      <c r="Q152" s="123"/>
      <c r="R152" s="124"/>
    </row>
    <row r="153" spans="1:18" ht="24.95" customHeight="1">
      <c r="A153" s="319"/>
      <c r="B153" s="285"/>
      <c r="C153" s="285"/>
      <c r="D153" s="129"/>
      <c r="E153" s="157"/>
      <c r="F153" s="157" t="str">
        <f>IF(COUNT(E152:F152)=0,"",MIN(E152:F152))</f>
        <v/>
      </c>
      <c r="G153" s="158" t="str">
        <f>IF(COUNT(E152:F152)=0,"",MIN(E152:F152)*G151)</f>
        <v/>
      </c>
      <c r="H153" s="133" t="str">
        <f>IF(COUNT(G153*H151)=0,"",(G153*H151))</f>
        <v/>
      </c>
      <c r="I153" s="133" t="str">
        <f>IF(COUNT(G153*I151)=0,"",(G153*I151))</f>
        <v/>
      </c>
      <c r="J153" s="133" t="str">
        <f>IF(COUNT(G153*J151)=0,"",(G153*J151))</f>
        <v/>
      </c>
      <c r="K153" s="134" t="str">
        <f>IF(COUNT(G153+H153+I153+J153)=0,"",(G153+H153+I153+J153))</f>
        <v/>
      </c>
      <c r="L153" s="135">
        <f>IF(COUNT(L151*L152)=0,"",(L151*L152))</f>
        <v>0</v>
      </c>
      <c r="M153" s="136">
        <f>IF(COUNT(M151*M152)=0,"",(M151*M152))</f>
        <v>0</v>
      </c>
      <c r="N153" s="136">
        <f>IF(COUNT(N151*N152)=0,"",(N151*N152))</f>
        <v>0</v>
      </c>
      <c r="O153" s="149">
        <f>IF(COUNT(L153+M153+N153)=0,"",(L153+M153+N153))</f>
        <v>0</v>
      </c>
      <c r="P153" s="158"/>
      <c r="Q153" s="133" t="str">
        <f>IF(COUNT(K153+O153)=0,"",(K153+O153))</f>
        <v/>
      </c>
      <c r="R153" s="137" t="e">
        <f>ROUNDDOWN(IF(COUNT(K153+O153)=0,"",(K153+O153)),-1)</f>
        <v>#VALUE!</v>
      </c>
    </row>
    <row r="154" spans="1:18" ht="24.95" customHeight="1">
      <c r="A154" s="317"/>
      <c r="B154" s="284"/>
      <c r="C154" s="284"/>
      <c r="D154" s="106"/>
      <c r="E154" s="152"/>
      <c r="F154" s="152"/>
      <c r="G154" s="153"/>
      <c r="H154" s="119"/>
      <c r="I154" s="120"/>
      <c r="J154" s="120"/>
      <c r="K154" s="121"/>
      <c r="L154" s="122"/>
      <c r="M154" s="123"/>
      <c r="N154" s="123"/>
      <c r="O154" s="124"/>
      <c r="P154" s="153"/>
      <c r="Q154" s="123"/>
      <c r="R154" s="124"/>
    </row>
    <row r="155" spans="1:18" ht="24.95" customHeight="1">
      <c r="A155" s="318"/>
      <c r="B155" s="282"/>
      <c r="C155" s="282"/>
      <c r="D155" s="108"/>
      <c r="E155" s="156"/>
      <c r="F155" s="156"/>
      <c r="G155" s="144"/>
      <c r="H155" s="126"/>
      <c r="I155" s="126"/>
      <c r="J155" s="126"/>
      <c r="K155" s="127"/>
      <c r="L155" s="128"/>
      <c r="M155" s="123"/>
      <c r="N155" s="123"/>
      <c r="O155" s="124"/>
      <c r="P155" s="144"/>
      <c r="Q155" s="123"/>
      <c r="R155" s="124"/>
    </row>
    <row r="156" spans="1:18" ht="24.95" customHeight="1" thickBot="1">
      <c r="A156" s="321"/>
      <c r="B156" s="283"/>
      <c r="C156" s="283"/>
      <c r="D156" s="114"/>
      <c r="E156" s="167"/>
      <c r="F156" s="168" t="str">
        <f>IF(COUNT(E155:F155)=0,"",MIN(E155:F155))</f>
        <v/>
      </c>
      <c r="G156" s="169" t="str">
        <f>IF(COUNT(E155:F155)=0,"",MIN(E155:F155)*G154)</f>
        <v/>
      </c>
      <c r="H156" s="170" t="str">
        <f>IF(COUNT(G156*H154)=0,"",(G156*H154))</f>
        <v/>
      </c>
      <c r="I156" s="170" t="str">
        <f>IF(COUNT(G156*I154)=0,"",(G156*I154))</f>
        <v/>
      </c>
      <c r="J156" s="170" t="str">
        <f>IF(COUNT(G156*J154)=0,"",(G156*J154))</f>
        <v/>
      </c>
      <c r="K156" s="171" t="str">
        <f>IF(COUNT(G156+H156+I156+J156)=0,"",(G156+H156+I156+J156))</f>
        <v/>
      </c>
      <c r="L156" s="172">
        <f>IF(COUNT(L154*L155)=0,"",(L154*L155))</f>
        <v>0</v>
      </c>
      <c r="M156" s="173">
        <f>IF(COUNT(M154*M155)=0,"",(M154*M155))</f>
        <v>0</v>
      </c>
      <c r="N156" s="173">
        <f>IF(COUNT(N154*N155)=0,"",(N154*N155))</f>
        <v>0</v>
      </c>
      <c r="O156" s="174">
        <f>IF(COUNT(L156+M156+N156)=0,"",(L156+M156+N156))</f>
        <v>0</v>
      </c>
      <c r="P156" s="169"/>
      <c r="Q156" s="170" t="str">
        <f>IF(COUNT(K156+O156)=0,"",(K156+O156))</f>
        <v/>
      </c>
      <c r="R156" s="175" t="e">
        <f>ROUNDDOWN(IF(COUNT(K156+O156)=0,"",(K156+O156)),-1)</f>
        <v>#VALUE!</v>
      </c>
    </row>
  </sheetData>
  <mergeCells count="240">
    <mergeCell ref="A133:A135"/>
    <mergeCell ref="A148:A150"/>
    <mergeCell ref="A151:A153"/>
    <mergeCell ref="A154:A156"/>
    <mergeCell ref="A136:A138"/>
    <mergeCell ref="A139:A141"/>
    <mergeCell ref="A142:A144"/>
    <mergeCell ref="A145:A147"/>
    <mergeCell ref="A121:A123"/>
    <mergeCell ref="A124:A126"/>
    <mergeCell ref="A127:A129"/>
    <mergeCell ref="A130:A132"/>
    <mergeCell ref="A109:A111"/>
    <mergeCell ref="A112:A114"/>
    <mergeCell ref="A115:A117"/>
    <mergeCell ref="A118:A120"/>
    <mergeCell ref="A93:A95"/>
    <mergeCell ref="A96:A98"/>
    <mergeCell ref="A99:A101"/>
    <mergeCell ref="A102:A104"/>
    <mergeCell ref="A81:A83"/>
    <mergeCell ref="A84:A86"/>
    <mergeCell ref="A87:A89"/>
    <mergeCell ref="A90:A92"/>
    <mergeCell ref="A69:A71"/>
    <mergeCell ref="A72:A74"/>
    <mergeCell ref="A75:A77"/>
    <mergeCell ref="A78:A80"/>
    <mergeCell ref="A57:A59"/>
    <mergeCell ref="A60:A62"/>
    <mergeCell ref="A63:A65"/>
    <mergeCell ref="A66:A68"/>
    <mergeCell ref="A41:A43"/>
    <mergeCell ref="A44:A46"/>
    <mergeCell ref="A47:A49"/>
    <mergeCell ref="A50:A52"/>
    <mergeCell ref="A29:A31"/>
    <mergeCell ref="A32:A34"/>
    <mergeCell ref="A35:A37"/>
    <mergeCell ref="A38:A40"/>
    <mergeCell ref="A17:A19"/>
    <mergeCell ref="A20:A22"/>
    <mergeCell ref="A23:A25"/>
    <mergeCell ref="A26:A28"/>
    <mergeCell ref="A5:A7"/>
    <mergeCell ref="A8:A10"/>
    <mergeCell ref="A11:A13"/>
    <mergeCell ref="A14:A16"/>
    <mergeCell ref="B54:C54"/>
    <mergeCell ref="B56:C56"/>
    <mergeCell ref="B62:C62"/>
    <mergeCell ref="A53:R53"/>
    <mergeCell ref="G54:K54"/>
    <mergeCell ref="L54:O54"/>
    <mergeCell ref="A55:C55"/>
    <mergeCell ref="E55:F55"/>
    <mergeCell ref="G55:G56"/>
    <mergeCell ref="O55:O56"/>
    <mergeCell ref="H55:H56"/>
    <mergeCell ref="I55:I56"/>
    <mergeCell ref="M55:M56"/>
    <mergeCell ref="B60:C60"/>
    <mergeCell ref="B61:C61"/>
    <mergeCell ref="B49:C49"/>
    <mergeCell ref="B50:C50"/>
    <mergeCell ref="B51:C51"/>
    <mergeCell ref="B52:C52"/>
    <mergeCell ref="B35:C35"/>
    <mergeCell ref="B36:C36"/>
    <mergeCell ref="B43:C43"/>
    <mergeCell ref="B44:C44"/>
    <mergeCell ref="B45:C45"/>
    <mergeCell ref="B46:C46"/>
    <mergeCell ref="B47:C47"/>
    <mergeCell ref="B48:C48"/>
    <mergeCell ref="B34:C34"/>
    <mergeCell ref="B27:C27"/>
    <mergeCell ref="B28:C28"/>
    <mergeCell ref="B29:C29"/>
    <mergeCell ref="B30:C30"/>
    <mergeCell ref="B23:C23"/>
    <mergeCell ref="B24:C24"/>
    <mergeCell ref="B25:C25"/>
    <mergeCell ref="B26:C26"/>
    <mergeCell ref="B79:C79"/>
    <mergeCell ref="B19:C19"/>
    <mergeCell ref="B20:C20"/>
    <mergeCell ref="B21:C21"/>
    <mergeCell ref="B22:C22"/>
    <mergeCell ref="A1:R1"/>
    <mergeCell ref="B10:C10"/>
    <mergeCell ref="B11:C11"/>
    <mergeCell ref="B12:C12"/>
    <mergeCell ref="B7:C7"/>
    <mergeCell ref="B8:C8"/>
    <mergeCell ref="B9:C9"/>
    <mergeCell ref="L2:O2"/>
    <mergeCell ref="L3:L4"/>
    <mergeCell ref="M3:M4"/>
    <mergeCell ref="N3:N4"/>
    <mergeCell ref="O3:O4"/>
    <mergeCell ref="G2:K2"/>
    <mergeCell ref="G3:G4"/>
    <mergeCell ref="H3:H4"/>
    <mergeCell ref="I3:I4"/>
    <mergeCell ref="B2:C2"/>
    <mergeCell ref="B4:C4"/>
    <mergeCell ref="J3:J4"/>
    <mergeCell ref="B75:C75"/>
    <mergeCell ref="B57:C57"/>
    <mergeCell ref="B58:C58"/>
    <mergeCell ref="B59:C59"/>
    <mergeCell ref="B76:C76"/>
    <mergeCell ref="B77:C77"/>
    <mergeCell ref="B78:C78"/>
    <mergeCell ref="B71:C71"/>
    <mergeCell ref="B72:C72"/>
    <mergeCell ref="B73:C73"/>
    <mergeCell ref="B74:C74"/>
    <mergeCell ref="B67:C67"/>
    <mergeCell ref="B68:C68"/>
    <mergeCell ref="B69:C69"/>
    <mergeCell ref="B70:C70"/>
    <mergeCell ref="B63:C63"/>
    <mergeCell ref="B64:C64"/>
    <mergeCell ref="B65:C65"/>
    <mergeCell ref="B66:C66"/>
    <mergeCell ref="B85:C85"/>
    <mergeCell ref="B86:C86"/>
    <mergeCell ref="B87:C87"/>
    <mergeCell ref="B88:C88"/>
    <mergeCell ref="B97:C97"/>
    <mergeCell ref="B98:C98"/>
    <mergeCell ref="B99:C99"/>
    <mergeCell ref="B81:C81"/>
    <mergeCell ref="B82:C82"/>
    <mergeCell ref="A3:C3"/>
    <mergeCell ref="E3:F3"/>
    <mergeCell ref="B5:C5"/>
    <mergeCell ref="B6:C6"/>
    <mergeCell ref="N55:N56"/>
    <mergeCell ref="B13:C13"/>
    <mergeCell ref="B14:C14"/>
    <mergeCell ref="B15:C15"/>
    <mergeCell ref="B16:C16"/>
    <mergeCell ref="B17:C17"/>
    <mergeCell ref="B18:C18"/>
    <mergeCell ref="L55:L56"/>
    <mergeCell ref="J55:J56"/>
    <mergeCell ref="K55:K56"/>
    <mergeCell ref="B41:C41"/>
    <mergeCell ref="B42:C42"/>
    <mergeCell ref="B37:C37"/>
    <mergeCell ref="B38:C38"/>
    <mergeCell ref="B39:C39"/>
    <mergeCell ref="B40:C40"/>
    <mergeCell ref="K3:K4"/>
    <mergeCell ref="B31:C31"/>
    <mergeCell ref="B32:C32"/>
    <mergeCell ref="B33:C33"/>
    <mergeCell ref="B80:C80"/>
    <mergeCell ref="A105:R105"/>
    <mergeCell ref="G106:K106"/>
    <mergeCell ref="L106:O106"/>
    <mergeCell ref="B106:C106"/>
    <mergeCell ref="B108:C108"/>
    <mergeCell ref="A107:C107"/>
    <mergeCell ref="B101:C101"/>
    <mergeCell ref="N107:N108"/>
    <mergeCell ref="O107:O108"/>
    <mergeCell ref="B102:C102"/>
    <mergeCell ref="B103:C103"/>
    <mergeCell ref="B104:C104"/>
    <mergeCell ref="B100:C100"/>
    <mergeCell ref="B89:C89"/>
    <mergeCell ref="B90:C90"/>
    <mergeCell ref="B91:C91"/>
    <mergeCell ref="B92:C92"/>
    <mergeCell ref="B93:C93"/>
    <mergeCell ref="B94:C94"/>
    <mergeCell ref="B95:C95"/>
    <mergeCell ref="B96:C96"/>
    <mergeCell ref="B83:C83"/>
    <mergeCell ref="B84:C84"/>
    <mergeCell ref="B113:C113"/>
    <mergeCell ref="B114:C114"/>
    <mergeCell ref="J107:J108"/>
    <mergeCell ref="K107:K108"/>
    <mergeCell ref="L107:L108"/>
    <mergeCell ref="M107:M108"/>
    <mergeCell ref="E107:F107"/>
    <mergeCell ref="G107:G108"/>
    <mergeCell ref="B109:C109"/>
    <mergeCell ref="B110:C110"/>
    <mergeCell ref="H107:H108"/>
    <mergeCell ref="I107:I108"/>
    <mergeCell ref="B111:C111"/>
    <mergeCell ref="B112:C112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55:C155"/>
    <mergeCell ref="B156:C156"/>
    <mergeCell ref="B151:C151"/>
    <mergeCell ref="B152:C152"/>
    <mergeCell ref="B153:C153"/>
    <mergeCell ref="B154:C154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</mergeCells>
  <phoneticPr fontId="3"/>
  <pageMargins left="0.39370078740157483" right="0.39370078740157483" top="0.98425196850393704" bottom="0.19685039370078741" header="0.51181102362204722" footer="0.51181102362204722"/>
  <pageSetup paperSize="9" scale="4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表紙</vt:lpstr>
      <vt:lpstr>甲</vt:lpstr>
      <vt:lpstr>内訳書</vt:lpstr>
      <vt:lpstr>乙 </vt:lpstr>
      <vt:lpstr>複合単価様式</vt:lpstr>
      <vt:lpstr>'乙 '!_1_</vt:lpstr>
      <vt:lpstr>甲!_2_</vt:lpstr>
      <vt:lpstr>内訳書!_3_</vt:lpstr>
      <vt:lpstr>'乙 '!_5_</vt:lpstr>
      <vt:lpstr>甲!_6_</vt:lpstr>
      <vt:lpstr>内訳書!_7_</vt:lpstr>
      <vt:lpstr>甲!Print_Area</vt:lpstr>
      <vt:lpstr>内訳書!Print_Area</vt:lpstr>
      <vt:lpstr>内訳書!Print_Titles</vt:lpstr>
      <vt:lpstr>甲!Print_Titles_MI</vt:lpstr>
    </vt:vector>
  </TitlesOfParts>
  <Company>鶴岡市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建築課</dc:creator>
  <cp:lastModifiedBy>P113</cp:lastModifiedBy>
  <cp:lastPrinted>2025-05-22T08:51:01Z</cp:lastPrinted>
  <dcterms:created xsi:type="dcterms:W3CDTF">1995-12-01T06:38:57Z</dcterms:created>
  <dcterms:modified xsi:type="dcterms:W3CDTF">2025-05-28T07:30:34Z</dcterms:modified>
</cp:coreProperties>
</file>