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480" tabRatio="601" activeTab="0"/>
  </bookViews>
  <sheets>
    <sheet name="付表９" sheetId="1" r:id="rId1"/>
  </sheets>
  <definedNames/>
  <calcPr fullCalcOnLoad="1"/>
</workbook>
</file>

<file path=xl/sharedStrings.xml><?xml version="1.0" encoding="utf-8"?>
<sst xmlns="http://schemas.openxmlformats.org/spreadsheetml/2006/main" count="108" uniqueCount="48">
  <si>
    <t>男</t>
  </si>
  <si>
    <t>女</t>
  </si>
  <si>
    <t>人</t>
  </si>
  <si>
    <t>実                              数</t>
  </si>
  <si>
    <t>増      減      数</t>
  </si>
  <si>
    <t>増      減      率</t>
  </si>
  <si>
    <t>総  数</t>
  </si>
  <si>
    <t>運輸・通信業</t>
  </si>
  <si>
    <t>卸売・小売業、飲食店</t>
  </si>
  <si>
    <t>金融・保険業</t>
  </si>
  <si>
    <t>不動産業</t>
  </si>
  <si>
    <t>サービス業</t>
  </si>
  <si>
    <t>平  成  2  年  ～  ７  年  の  増  減</t>
  </si>
  <si>
    <t>％</t>
  </si>
  <si>
    <t>△</t>
  </si>
  <si>
    <t>△</t>
  </si>
  <si>
    <t>△</t>
  </si>
  <si>
    <t>△</t>
  </si>
  <si>
    <t>産 業 （ 大 分 類 ）</t>
  </si>
  <si>
    <t>総就業者の構成比</t>
  </si>
  <si>
    <t>平    成    2    年</t>
  </si>
  <si>
    <t>平    成    7    年</t>
  </si>
  <si>
    <t>平成2年</t>
  </si>
  <si>
    <t>平成７年</t>
  </si>
  <si>
    <t>総                    数</t>
  </si>
  <si>
    <t xml:space="preserve"> 第    １    次    産    業</t>
  </si>
  <si>
    <t>△</t>
  </si>
  <si>
    <t>農業</t>
  </si>
  <si>
    <t>△</t>
  </si>
  <si>
    <t>林業</t>
  </si>
  <si>
    <t>△</t>
  </si>
  <si>
    <t>漁業</t>
  </si>
  <si>
    <t>△</t>
  </si>
  <si>
    <t xml:space="preserve"> 第    ２    次    産    業</t>
  </si>
  <si>
    <t>△</t>
  </si>
  <si>
    <t>鉱業</t>
  </si>
  <si>
    <t>建設業</t>
  </si>
  <si>
    <t>製造業</t>
  </si>
  <si>
    <t>△</t>
  </si>
  <si>
    <t xml:space="preserve"> 第    ３    次    産    業</t>
  </si>
  <si>
    <t>電気・ガス・熱供給・水道業</t>
  </si>
  <si>
    <t xml:space="preserve"> 分  類  不  能  の  産  業</t>
  </si>
  <si>
    <t>△</t>
  </si>
  <si>
    <t>-</t>
  </si>
  <si>
    <t xml:space="preserve">  注）総就業者の構成比は分類不能の産業を除いて算出したものである。</t>
  </si>
  <si>
    <t>-</t>
  </si>
  <si>
    <t xml:space="preserve">  付表９  産業（大分類）、男女別15歳以上就業者数の推移（平成2年・７年）</t>
  </si>
  <si>
    <t>公 務（他に分類されないもの）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</si>
</sst>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0.0;&quot;△ &quot;0.0"/>
    <numFmt numFmtId="179" formatCode="0.0"/>
    <numFmt numFmtId="180" formatCode="#,##0.0"/>
    <numFmt numFmtId="181" formatCode="#,##0.000"/>
    <numFmt numFmtId="182" formatCode="0_ "/>
    <numFmt numFmtId="183" formatCode="0.0000"/>
    <numFmt numFmtId="184" formatCode="0.000"/>
    <numFmt numFmtId="185" formatCode="0.00000"/>
    <numFmt numFmtId="186" formatCode="0.000000"/>
    <numFmt numFmtId="187" formatCode="0.0_);[Red]\(0.0\)"/>
    <numFmt numFmtId="188" formatCode="0.0000000"/>
    <numFmt numFmtId="189" formatCode="0.000000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7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7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horizontal="distributed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top"/>
    </xf>
    <xf numFmtId="3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 horizontal="right"/>
    </xf>
    <xf numFmtId="179" fontId="3" fillId="0" borderId="4" xfId="0" applyNumberFormat="1" applyFont="1" applyBorder="1" applyAlignment="1">
      <alignment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horizontal="right"/>
    </xf>
    <xf numFmtId="0" fontId="3" fillId="0" borderId="6" xfId="0" applyFont="1" applyBorder="1" applyAlignment="1">
      <alignment/>
    </xf>
    <xf numFmtId="0" fontId="4" fillId="0" borderId="4" xfId="0" applyFont="1" applyBorder="1" applyAlignment="1">
      <alignment horizontal="right" vertical="center"/>
    </xf>
    <xf numFmtId="0" fontId="3" fillId="0" borderId="7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top"/>
    </xf>
    <xf numFmtId="0" fontId="3" fillId="0" borderId="8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/>
    </xf>
    <xf numFmtId="179" fontId="3" fillId="0" borderId="5" xfId="0" applyNumberFormat="1" applyFont="1" applyBorder="1" applyAlignment="1">
      <alignment horizontal="right" vertical="top"/>
    </xf>
    <xf numFmtId="179" fontId="0" fillId="0" borderId="1" xfId="0" applyNumberFormat="1" applyBorder="1" applyAlignment="1">
      <alignment/>
    </xf>
    <xf numFmtId="179" fontId="3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0" xfId="0" applyFont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2.625" style="0" customWidth="1"/>
    <col min="2" max="2" width="22.00390625" style="0" customWidth="1"/>
    <col min="3" max="8" width="8.625" style="0" customWidth="1"/>
    <col min="9" max="9" width="3.625" style="0" customWidth="1"/>
    <col min="10" max="10" width="5.625" style="0" customWidth="1"/>
    <col min="11" max="11" width="3.625" style="0" customWidth="1"/>
    <col min="12" max="12" width="5.625" style="0" customWidth="1"/>
    <col min="13" max="13" width="3.625" style="0" customWidth="1"/>
    <col min="14" max="14" width="5.625" style="0" customWidth="1"/>
    <col min="15" max="15" width="3.625" style="0" customWidth="1"/>
    <col min="16" max="16" width="5.625" style="0" customWidth="1"/>
    <col min="17" max="17" width="3.625" style="0" customWidth="1"/>
    <col min="18" max="18" width="5.625" style="0" customWidth="1"/>
    <col min="19" max="19" width="3.625" style="0" customWidth="1"/>
    <col min="20" max="20" width="5.625" style="0" customWidth="1"/>
    <col min="21" max="22" width="8.625" style="0" customWidth="1"/>
    <col min="23" max="23" width="10.75390625" style="0" bestFit="1" customWidth="1"/>
  </cols>
  <sheetData>
    <row r="1" spans="1:11" ht="13.5">
      <c r="A1" s="43" t="s">
        <v>46</v>
      </c>
      <c r="B1" s="43"/>
      <c r="C1" s="43"/>
      <c r="D1" s="43"/>
      <c r="E1" s="43"/>
      <c r="F1" s="43"/>
      <c r="G1" s="43"/>
      <c r="H1" s="2"/>
      <c r="I1" s="2"/>
      <c r="J1" s="2"/>
      <c r="K1" s="2"/>
    </row>
    <row r="2" spans="1:22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3" ht="13.5">
      <c r="A3" s="44" t="s">
        <v>18</v>
      </c>
      <c r="B3" s="45"/>
      <c r="C3" s="42" t="s">
        <v>3</v>
      </c>
      <c r="D3" s="42"/>
      <c r="E3" s="42"/>
      <c r="F3" s="42"/>
      <c r="G3" s="42"/>
      <c r="H3" s="42"/>
      <c r="I3" s="42" t="s">
        <v>12</v>
      </c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37" t="s">
        <v>19</v>
      </c>
      <c r="V3" s="32"/>
      <c r="W3" s="1"/>
    </row>
    <row r="4" spans="1:23" ht="13.5">
      <c r="A4" s="46"/>
      <c r="B4" s="47"/>
      <c r="C4" s="36" t="s">
        <v>20</v>
      </c>
      <c r="D4" s="36"/>
      <c r="E4" s="36"/>
      <c r="F4" s="36" t="s">
        <v>21</v>
      </c>
      <c r="G4" s="36"/>
      <c r="H4" s="36"/>
      <c r="I4" s="36" t="s">
        <v>4</v>
      </c>
      <c r="J4" s="36"/>
      <c r="K4" s="36"/>
      <c r="L4" s="36"/>
      <c r="M4" s="36"/>
      <c r="N4" s="36"/>
      <c r="O4" s="36" t="s">
        <v>5</v>
      </c>
      <c r="P4" s="36"/>
      <c r="Q4" s="36"/>
      <c r="R4" s="36"/>
      <c r="S4" s="36"/>
      <c r="T4" s="36"/>
      <c r="U4" s="38" t="s">
        <v>22</v>
      </c>
      <c r="V4" s="40" t="s">
        <v>23</v>
      </c>
      <c r="W4" s="1"/>
    </row>
    <row r="5" spans="1:23" ht="13.5">
      <c r="A5" s="48"/>
      <c r="B5" s="49"/>
      <c r="C5" s="19" t="s">
        <v>6</v>
      </c>
      <c r="D5" s="19" t="s">
        <v>0</v>
      </c>
      <c r="E5" s="19" t="s">
        <v>1</v>
      </c>
      <c r="F5" s="19" t="s">
        <v>6</v>
      </c>
      <c r="G5" s="19" t="s">
        <v>0</v>
      </c>
      <c r="H5" s="19" t="s">
        <v>1</v>
      </c>
      <c r="I5" s="36" t="s">
        <v>6</v>
      </c>
      <c r="J5" s="36"/>
      <c r="K5" s="36" t="s">
        <v>0</v>
      </c>
      <c r="L5" s="36"/>
      <c r="M5" s="36" t="s">
        <v>1</v>
      </c>
      <c r="N5" s="36"/>
      <c r="O5" s="36" t="s">
        <v>6</v>
      </c>
      <c r="P5" s="36"/>
      <c r="Q5" s="36" t="s">
        <v>0</v>
      </c>
      <c r="R5" s="36"/>
      <c r="S5" s="36" t="s">
        <v>1</v>
      </c>
      <c r="T5" s="36"/>
      <c r="U5" s="39"/>
      <c r="V5" s="41"/>
      <c r="W5" s="1"/>
    </row>
    <row r="6" spans="1:23" ht="15" customHeight="1">
      <c r="A6" s="32"/>
      <c r="B6" s="33"/>
      <c r="C6" s="18" t="s">
        <v>2</v>
      </c>
      <c r="D6" s="20" t="s">
        <v>2</v>
      </c>
      <c r="E6" s="18" t="s">
        <v>2</v>
      </c>
      <c r="F6" s="20" t="s">
        <v>2</v>
      </c>
      <c r="G6" s="18" t="s">
        <v>2</v>
      </c>
      <c r="H6" s="18" t="s">
        <v>2</v>
      </c>
      <c r="I6" s="20"/>
      <c r="J6" s="20" t="s">
        <v>2</v>
      </c>
      <c r="K6" s="26"/>
      <c r="L6" s="20" t="s">
        <v>2</v>
      </c>
      <c r="M6" s="26"/>
      <c r="N6" s="20" t="s">
        <v>2</v>
      </c>
      <c r="O6" s="26"/>
      <c r="P6" s="21" t="s">
        <v>13</v>
      </c>
      <c r="Q6" s="23"/>
      <c r="R6" s="21" t="s">
        <v>13</v>
      </c>
      <c r="S6" s="23"/>
      <c r="T6" s="21" t="s">
        <v>13</v>
      </c>
      <c r="U6" s="22" t="s">
        <v>13</v>
      </c>
      <c r="V6" s="21" t="s">
        <v>13</v>
      </c>
      <c r="W6" s="1"/>
    </row>
    <row r="7" spans="1:23" ht="13.5">
      <c r="A7" s="32" t="s">
        <v>24</v>
      </c>
      <c r="B7" s="33"/>
      <c r="C7" s="11">
        <v>50975</v>
      </c>
      <c r="D7" s="9">
        <v>27925</v>
      </c>
      <c r="E7" s="11">
        <v>23050</v>
      </c>
      <c r="F7" s="9">
        <v>51829</v>
      </c>
      <c r="G7" s="11">
        <v>28909</v>
      </c>
      <c r="H7" s="11">
        <v>22920</v>
      </c>
      <c r="I7" s="6"/>
      <c r="J7" s="9">
        <f>F7-C7</f>
        <v>854</v>
      </c>
      <c r="K7" s="17"/>
      <c r="L7" s="9">
        <f>G7-D7</f>
        <v>984</v>
      </c>
      <c r="M7" s="16" t="s">
        <v>16</v>
      </c>
      <c r="N7" s="9">
        <f>E7-H7</f>
        <v>130</v>
      </c>
      <c r="O7" s="17"/>
      <c r="P7" s="5">
        <f>J7/C7*100</f>
        <v>1.6753310446297205</v>
      </c>
      <c r="Q7" s="17"/>
      <c r="R7" s="5">
        <f>L7/D7*100</f>
        <v>3.523724261414503</v>
      </c>
      <c r="S7" s="16" t="s">
        <v>16</v>
      </c>
      <c r="T7" s="5">
        <f>N7/E7*100</f>
        <v>0.5639913232104121</v>
      </c>
      <c r="U7" s="14">
        <v>100</v>
      </c>
      <c r="V7" s="5">
        <f>F7/F7*100</f>
        <v>100</v>
      </c>
      <c r="W7" s="1"/>
    </row>
    <row r="8" spans="1:23" ht="13.5">
      <c r="A8" s="32"/>
      <c r="B8" s="33"/>
      <c r="C8" s="12"/>
      <c r="D8" s="6"/>
      <c r="E8" s="12"/>
      <c r="F8" s="6"/>
      <c r="G8" s="12"/>
      <c r="H8" s="12"/>
      <c r="I8" s="6"/>
      <c r="J8" s="6"/>
      <c r="K8" s="17"/>
      <c r="L8" s="6"/>
      <c r="M8" s="17"/>
      <c r="N8" s="6"/>
      <c r="O8" s="17"/>
      <c r="P8" s="6"/>
      <c r="Q8" s="17"/>
      <c r="R8" s="6"/>
      <c r="S8" s="17"/>
      <c r="T8" s="5"/>
      <c r="U8" s="14"/>
      <c r="V8" s="6"/>
      <c r="W8" s="1"/>
    </row>
    <row r="9" spans="1:23" ht="13.5">
      <c r="A9" s="34" t="s">
        <v>25</v>
      </c>
      <c r="B9" s="35"/>
      <c r="C9" s="11">
        <v>5073</v>
      </c>
      <c r="D9" s="9">
        <v>3006</v>
      </c>
      <c r="E9" s="11">
        <v>2067</v>
      </c>
      <c r="F9" s="9">
        <v>4107</v>
      </c>
      <c r="G9" s="11">
        <v>2424</v>
      </c>
      <c r="H9" s="11">
        <v>1683</v>
      </c>
      <c r="I9" s="13" t="s">
        <v>26</v>
      </c>
      <c r="J9" s="9">
        <f>C9-F9</f>
        <v>966</v>
      </c>
      <c r="K9" s="16" t="s">
        <v>26</v>
      </c>
      <c r="L9" s="9">
        <f>D9-G9</f>
        <v>582</v>
      </c>
      <c r="M9" s="16" t="s">
        <v>26</v>
      </c>
      <c r="N9" s="9">
        <f>E9-H9</f>
        <v>384</v>
      </c>
      <c r="O9" s="16" t="s">
        <v>26</v>
      </c>
      <c r="P9" s="5">
        <f>J9/C9*100</f>
        <v>19.04198698994678</v>
      </c>
      <c r="Q9" s="16" t="s">
        <v>26</v>
      </c>
      <c r="R9" s="5">
        <f>L9/D9*100</f>
        <v>19.36127744510978</v>
      </c>
      <c r="S9" s="16" t="s">
        <v>26</v>
      </c>
      <c r="T9" s="5">
        <f>N9/E9*100</f>
        <v>18.57764876632801</v>
      </c>
      <c r="U9" s="14">
        <v>10</v>
      </c>
      <c r="V9" s="5">
        <f>F9/51821*100</f>
        <v>7.9253584454178805</v>
      </c>
      <c r="W9" s="30"/>
    </row>
    <row r="10" spans="1:23" ht="13.5">
      <c r="A10" s="32"/>
      <c r="B10" s="8" t="s">
        <v>27</v>
      </c>
      <c r="C10" s="11">
        <v>4547</v>
      </c>
      <c r="D10" s="9">
        <v>2547</v>
      </c>
      <c r="E10" s="11">
        <v>2000</v>
      </c>
      <c r="F10" s="9">
        <v>3716</v>
      </c>
      <c r="G10" s="11">
        <v>2095</v>
      </c>
      <c r="H10" s="11">
        <v>1621</v>
      </c>
      <c r="I10" s="13" t="s">
        <v>28</v>
      </c>
      <c r="J10" s="9">
        <f>C10-F10</f>
        <v>831</v>
      </c>
      <c r="K10" s="16" t="s">
        <v>28</v>
      </c>
      <c r="L10" s="9">
        <f>D10-G10</f>
        <v>452</v>
      </c>
      <c r="M10" s="16" t="s">
        <v>28</v>
      </c>
      <c r="N10" s="9">
        <f>E10-H10</f>
        <v>379</v>
      </c>
      <c r="O10" s="16" t="s">
        <v>28</v>
      </c>
      <c r="P10" s="5">
        <f>J10/C10*100</f>
        <v>18.275786232680886</v>
      </c>
      <c r="Q10" s="16" t="s">
        <v>28</v>
      </c>
      <c r="R10" s="5">
        <f>L10/D10*100</f>
        <v>17.74636827640361</v>
      </c>
      <c r="S10" s="16" t="s">
        <v>28</v>
      </c>
      <c r="T10" s="5">
        <f>N10/E10*100</f>
        <v>18.95</v>
      </c>
      <c r="U10" s="14">
        <v>8.9</v>
      </c>
      <c r="V10" s="5">
        <f>F10/51821*100</f>
        <v>7.170838077227379</v>
      </c>
      <c r="W10" s="30"/>
    </row>
    <row r="11" spans="1:23" ht="13.5">
      <c r="A11" s="32"/>
      <c r="B11" s="8" t="s">
        <v>29</v>
      </c>
      <c r="C11" s="12">
        <v>94</v>
      </c>
      <c r="D11" s="6">
        <v>76</v>
      </c>
      <c r="E11" s="12">
        <v>18</v>
      </c>
      <c r="F11" s="6">
        <v>62</v>
      </c>
      <c r="G11" s="12">
        <v>49</v>
      </c>
      <c r="H11" s="12">
        <v>13</v>
      </c>
      <c r="I11" s="13" t="s">
        <v>30</v>
      </c>
      <c r="J11" s="6">
        <f>C11-F11</f>
        <v>32</v>
      </c>
      <c r="K11" s="16" t="s">
        <v>30</v>
      </c>
      <c r="L11" s="6">
        <f>D11-G11</f>
        <v>27</v>
      </c>
      <c r="M11" s="16" t="s">
        <v>30</v>
      </c>
      <c r="N11" s="6">
        <f>E11-H11</f>
        <v>5</v>
      </c>
      <c r="O11" s="16" t="s">
        <v>30</v>
      </c>
      <c r="P11" s="5">
        <f>J11/C11*100</f>
        <v>34.04255319148936</v>
      </c>
      <c r="Q11" s="16" t="s">
        <v>30</v>
      </c>
      <c r="R11" s="5">
        <f>L11/D11*100</f>
        <v>35.526315789473685</v>
      </c>
      <c r="S11" s="16" t="s">
        <v>30</v>
      </c>
      <c r="T11" s="5">
        <f>N11/E11*100</f>
        <v>27.77777777777778</v>
      </c>
      <c r="U11" s="14">
        <v>0.2</v>
      </c>
      <c r="V11" s="5">
        <f>F11/51821*100</f>
        <v>0.11964261592790568</v>
      </c>
      <c r="W11" s="30"/>
    </row>
    <row r="12" spans="1:23" ht="13.5">
      <c r="A12" s="32"/>
      <c r="B12" s="8" t="s">
        <v>31</v>
      </c>
      <c r="C12" s="12">
        <v>432</v>
      </c>
      <c r="D12" s="6">
        <v>383</v>
      </c>
      <c r="E12" s="12">
        <v>49</v>
      </c>
      <c r="F12" s="6">
        <v>329</v>
      </c>
      <c r="G12" s="12">
        <v>280</v>
      </c>
      <c r="H12" s="12">
        <v>49</v>
      </c>
      <c r="I12" s="13" t="s">
        <v>32</v>
      </c>
      <c r="J12" s="6">
        <f>C12-F12</f>
        <v>103</v>
      </c>
      <c r="K12" s="16" t="s">
        <v>32</v>
      </c>
      <c r="L12" s="6">
        <f>D12-G12</f>
        <v>103</v>
      </c>
      <c r="M12" s="16"/>
      <c r="N12" s="6">
        <f>H12-E12</f>
        <v>0</v>
      </c>
      <c r="O12" s="16" t="s">
        <v>32</v>
      </c>
      <c r="P12" s="5">
        <f>J12/C12*100</f>
        <v>23.84259259259259</v>
      </c>
      <c r="Q12" s="16" t="s">
        <v>32</v>
      </c>
      <c r="R12" s="5">
        <f>L12/D12*100</f>
        <v>26.89295039164491</v>
      </c>
      <c r="S12" s="16"/>
      <c r="T12" s="5">
        <f aca="true" t="shared" si="0" ref="T12:T26">N12/E12*100</f>
        <v>0</v>
      </c>
      <c r="U12" s="14">
        <v>0.8</v>
      </c>
      <c r="V12" s="5">
        <f aca="true" t="shared" si="1" ref="V12:V26">F12/51821*100</f>
        <v>0.6348777522625962</v>
      </c>
      <c r="W12" s="30"/>
    </row>
    <row r="13" spans="1:23" ht="13.5">
      <c r="A13" s="32"/>
      <c r="B13" s="33"/>
      <c r="C13" s="12"/>
      <c r="D13" s="9"/>
      <c r="E13" s="12"/>
      <c r="F13" s="6"/>
      <c r="G13" s="12"/>
      <c r="H13" s="12"/>
      <c r="I13" s="6"/>
      <c r="J13" s="6"/>
      <c r="K13" s="17"/>
      <c r="L13" s="6"/>
      <c r="M13" s="17"/>
      <c r="N13" s="6"/>
      <c r="O13" s="17"/>
      <c r="P13" s="6"/>
      <c r="Q13" s="17"/>
      <c r="R13" s="6"/>
      <c r="S13" s="17"/>
      <c r="T13" s="5"/>
      <c r="U13" s="14"/>
      <c r="V13" s="5"/>
      <c r="W13" s="30"/>
    </row>
    <row r="14" spans="1:23" ht="13.5">
      <c r="A14" s="34" t="s">
        <v>33</v>
      </c>
      <c r="B14" s="35"/>
      <c r="C14" s="11">
        <v>17498</v>
      </c>
      <c r="D14" s="9">
        <v>10172</v>
      </c>
      <c r="E14" s="11">
        <v>7326</v>
      </c>
      <c r="F14" s="9">
        <v>17706</v>
      </c>
      <c r="G14" s="11">
        <v>11136</v>
      </c>
      <c r="H14" s="11">
        <v>6570</v>
      </c>
      <c r="I14" s="6"/>
      <c r="J14" s="9">
        <f>F14-C14</f>
        <v>208</v>
      </c>
      <c r="K14" s="17"/>
      <c r="L14" s="9">
        <f>G14-D14</f>
        <v>964</v>
      </c>
      <c r="M14" s="16" t="s">
        <v>34</v>
      </c>
      <c r="N14" s="9">
        <f>E14-H14</f>
        <v>756</v>
      </c>
      <c r="O14" s="17"/>
      <c r="P14" s="5">
        <f>J14/C14*100</f>
        <v>1.188707280832095</v>
      </c>
      <c r="Q14" s="17"/>
      <c r="R14" s="5">
        <f>L14/D14*100</f>
        <v>9.476995674400314</v>
      </c>
      <c r="S14" s="16" t="s">
        <v>34</v>
      </c>
      <c r="T14" s="5">
        <f>N14/E14*100</f>
        <v>10.319410319410318</v>
      </c>
      <c r="U14" s="14">
        <v>34.3</v>
      </c>
      <c r="V14" s="5">
        <f t="shared" si="1"/>
        <v>34.167615445475775</v>
      </c>
      <c r="W14" s="30"/>
    </row>
    <row r="15" spans="1:23" ht="13.5">
      <c r="A15" s="32"/>
      <c r="B15" s="8" t="s">
        <v>35</v>
      </c>
      <c r="C15" s="12">
        <v>29</v>
      </c>
      <c r="D15" s="9">
        <v>24</v>
      </c>
      <c r="E15" s="12">
        <v>5</v>
      </c>
      <c r="F15" s="6">
        <v>24</v>
      </c>
      <c r="G15" s="12">
        <v>20</v>
      </c>
      <c r="H15" s="12">
        <v>4</v>
      </c>
      <c r="I15" s="13" t="s">
        <v>14</v>
      </c>
      <c r="J15" s="6">
        <f>C15-F15</f>
        <v>5</v>
      </c>
      <c r="K15" s="16" t="s">
        <v>14</v>
      </c>
      <c r="L15" s="9">
        <f>D15-G15</f>
        <v>4</v>
      </c>
      <c r="M15" s="16" t="s">
        <v>14</v>
      </c>
      <c r="N15" s="6">
        <f>E15-H15</f>
        <v>1</v>
      </c>
      <c r="O15" s="16" t="s">
        <v>14</v>
      </c>
      <c r="P15" s="5">
        <f>J15/C15*100</f>
        <v>17.24137931034483</v>
      </c>
      <c r="Q15" s="16" t="s">
        <v>14</v>
      </c>
      <c r="R15" s="5">
        <f>L15/D15*100</f>
        <v>16.666666666666664</v>
      </c>
      <c r="S15" s="16" t="s">
        <v>14</v>
      </c>
      <c r="T15" s="5">
        <f t="shared" si="0"/>
        <v>20</v>
      </c>
      <c r="U15" s="14">
        <v>0.1</v>
      </c>
      <c r="V15" s="5">
        <f t="shared" si="1"/>
        <v>0.046313270681769936</v>
      </c>
      <c r="W15" s="30"/>
    </row>
    <row r="16" spans="1:23" ht="13.5">
      <c r="A16" s="32"/>
      <c r="B16" s="8" t="s">
        <v>36</v>
      </c>
      <c r="C16" s="11">
        <v>4746</v>
      </c>
      <c r="D16" s="9">
        <v>4148</v>
      </c>
      <c r="E16" s="12">
        <v>598</v>
      </c>
      <c r="F16" s="9">
        <v>5693</v>
      </c>
      <c r="G16" s="11">
        <v>4874</v>
      </c>
      <c r="H16" s="12">
        <v>819</v>
      </c>
      <c r="I16" s="6"/>
      <c r="J16" s="9">
        <f>F16-C16</f>
        <v>947</v>
      </c>
      <c r="K16" s="17"/>
      <c r="L16" s="9">
        <f>G16-D16</f>
        <v>726</v>
      </c>
      <c r="M16" s="17"/>
      <c r="N16" s="6">
        <f>H16-E16</f>
        <v>221</v>
      </c>
      <c r="O16" s="17"/>
      <c r="P16" s="5">
        <f>J16/C16*100</f>
        <v>19.953645174884112</v>
      </c>
      <c r="Q16" s="17"/>
      <c r="R16" s="5">
        <f>L16/D16*100</f>
        <v>17.50241080038573</v>
      </c>
      <c r="S16" s="17"/>
      <c r="T16" s="5">
        <f>N16/E16*100</f>
        <v>36.95652173913043</v>
      </c>
      <c r="U16" s="14">
        <v>9.3</v>
      </c>
      <c r="V16" s="5">
        <f t="shared" si="1"/>
        <v>10.985893749638178</v>
      </c>
      <c r="W16" s="30"/>
    </row>
    <row r="17" spans="1:23" ht="13.5">
      <c r="A17" s="32"/>
      <c r="B17" s="8" t="s">
        <v>37</v>
      </c>
      <c r="C17" s="11">
        <v>12723</v>
      </c>
      <c r="D17" s="9">
        <v>6000</v>
      </c>
      <c r="E17" s="11">
        <v>6723</v>
      </c>
      <c r="F17" s="9">
        <v>11989</v>
      </c>
      <c r="G17" s="11">
        <v>6242</v>
      </c>
      <c r="H17" s="11">
        <v>5747</v>
      </c>
      <c r="I17" s="13" t="s">
        <v>38</v>
      </c>
      <c r="J17" s="9">
        <f>C17-F17</f>
        <v>734</v>
      </c>
      <c r="K17" s="17"/>
      <c r="L17" s="9">
        <f>G17-D17</f>
        <v>242</v>
      </c>
      <c r="M17" s="16" t="s">
        <v>38</v>
      </c>
      <c r="N17" s="9">
        <f>E17-H17</f>
        <v>976</v>
      </c>
      <c r="O17" s="16" t="s">
        <v>38</v>
      </c>
      <c r="P17" s="5">
        <f>J17/C17*100</f>
        <v>5.7690796195865754</v>
      </c>
      <c r="Q17" s="17"/>
      <c r="R17" s="5">
        <f>L17/D17*100</f>
        <v>4.033333333333333</v>
      </c>
      <c r="S17" s="16" t="s">
        <v>38</v>
      </c>
      <c r="T17" s="5">
        <f t="shared" si="0"/>
        <v>14.517328573553472</v>
      </c>
      <c r="U17" s="14">
        <v>25</v>
      </c>
      <c r="V17" s="5">
        <f t="shared" si="1"/>
        <v>23.135408425155827</v>
      </c>
      <c r="W17" s="30"/>
    </row>
    <row r="18" spans="1:23" ht="13.5">
      <c r="A18" s="32"/>
      <c r="B18" s="33"/>
      <c r="C18" s="12"/>
      <c r="D18" s="9"/>
      <c r="E18" s="12"/>
      <c r="F18" s="6"/>
      <c r="G18" s="12"/>
      <c r="H18" s="12"/>
      <c r="I18" s="6"/>
      <c r="J18" s="6"/>
      <c r="K18" s="17"/>
      <c r="L18" s="6"/>
      <c r="M18" s="17"/>
      <c r="N18" s="6"/>
      <c r="O18" s="17"/>
      <c r="P18" s="6"/>
      <c r="Q18" s="17"/>
      <c r="R18" s="6"/>
      <c r="S18" s="17"/>
      <c r="T18" s="5"/>
      <c r="U18" s="14"/>
      <c r="V18" s="5"/>
      <c r="W18" s="30"/>
    </row>
    <row r="19" spans="1:23" ht="13.5">
      <c r="A19" s="34" t="s">
        <v>39</v>
      </c>
      <c r="B19" s="35"/>
      <c r="C19" s="11">
        <v>28386</v>
      </c>
      <c r="D19" s="9">
        <v>14737</v>
      </c>
      <c r="E19" s="11">
        <v>13649</v>
      </c>
      <c r="F19" s="9">
        <v>30008</v>
      </c>
      <c r="G19" s="11">
        <v>15346</v>
      </c>
      <c r="H19" s="11">
        <v>14662</v>
      </c>
      <c r="I19" s="6"/>
      <c r="J19" s="9">
        <f>F19-C19</f>
        <v>1622</v>
      </c>
      <c r="K19" s="17"/>
      <c r="L19" s="9">
        <f>G19-D19</f>
        <v>609</v>
      </c>
      <c r="M19" s="17"/>
      <c r="N19" s="9">
        <f aca="true" t="shared" si="2" ref="N19:N25">H19-E19</f>
        <v>1013</v>
      </c>
      <c r="O19" s="17"/>
      <c r="P19" s="5">
        <f aca="true" t="shared" si="3" ref="P19:P26">J19/C19*100</f>
        <v>5.7140844078066655</v>
      </c>
      <c r="Q19" s="17"/>
      <c r="R19" s="5">
        <f aca="true" t="shared" si="4" ref="R19:R26">L19/D19*100</f>
        <v>4.1324557236886745</v>
      </c>
      <c r="S19" s="17"/>
      <c r="T19" s="5">
        <f>N19/E19*100</f>
        <v>7.42178914206169</v>
      </c>
      <c r="U19" s="14">
        <v>55.7</v>
      </c>
      <c r="V19" s="5">
        <f t="shared" si="1"/>
        <v>57.907026109106354</v>
      </c>
      <c r="W19" s="30"/>
    </row>
    <row r="20" spans="1:23" ht="13.5">
      <c r="A20" s="32"/>
      <c r="B20" s="27" t="s">
        <v>40</v>
      </c>
      <c r="C20" s="12">
        <v>315</v>
      </c>
      <c r="D20" s="9">
        <v>263</v>
      </c>
      <c r="E20" s="12">
        <v>52</v>
      </c>
      <c r="F20" s="6">
        <v>341</v>
      </c>
      <c r="G20" s="12">
        <v>281</v>
      </c>
      <c r="H20" s="12">
        <v>60</v>
      </c>
      <c r="I20" s="6"/>
      <c r="J20" s="6">
        <f>F20-C20</f>
        <v>26</v>
      </c>
      <c r="K20" s="17"/>
      <c r="L20" s="6">
        <f>G20-D20</f>
        <v>18</v>
      </c>
      <c r="M20" s="17"/>
      <c r="N20" s="6">
        <f t="shared" si="2"/>
        <v>8</v>
      </c>
      <c r="O20" s="17"/>
      <c r="P20" s="5">
        <f t="shared" si="3"/>
        <v>8.253968253968253</v>
      </c>
      <c r="Q20" s="17"/>
      <c r="R20" s="5">
        <f t="shared" si="4"/>
        <v>6.844106463878327</v>
      </c>
      <c r="S20" s="17"/>
      <c r="T20" s="5">
        <f t="shared" si="0"/>
        <v>15.384615384615385</v>
      </c>
      <c r="U20" s="14">
        <v>0.6</v>
      </c>
      <c r="V20" s="5">
        <f t="shared" si="1"/>
        <v>0.6580343876034812</v>
      </c>
      <c r="W20" s="30"/>
    </row>
    <row r="21" spans="1:23" ht="13.5">
      <c r="A21" s="32"/>
      <c r="B21" s="27" t="s">
        <v>7</v>
      </c>
      <c r="C21" s="11">
        <v>2125</v>
      </c>
      <c r="D21" s="9">
        <v>1830</v>
      </c>
      <c r="E21" s="11">
        <v>295</v>
      </c>
      <c r="F21" s="9">
        <v>2246</v>
      </c>
      <c r="G21" s="11">
        <v>1945</v>
      </c>
      <c r="H21" s="12">
        <v>301</v>
      </c>
      <c r="I21" s="13"/>
      <c r="J21" s="9">
        <f>F21-C21</f>
        <v>121</v>
      </c>
      <c r="K21" s="17"/>
      <c r="L21" s="9">
        <f>G21-D21</f>
        <v>115</v>
      </c>
      <c r="M21" s="16"/>
      <c r="N21" s="9">
        <f t="shared" si="2"/>
        <v>6</v>
      </c>
      <c r="O21" s="16"/>
      <c r="P21" s="5">
        <f t="shared" si="3"/>
        <v>5.694117647058824</v>
      </c>
      <c r="Q21" s="17"/>
      <c r="R21" s="5">
        <f t="shared" si="4"/>
        <v>6.284153005464481</v>
      </c>
      <c r="S21" s="16"/>
      <c r="T21" s="5">
        <f t="shared" si="0"/>
        <v>2.0338983050847457</v>
      </c>
      <c r="U21" s="14">
        <v>4.2</v>
      </c>
      <c r="V21" s="5">
        <f t="shared" si="1"/>
        <v>4.33415024796897</v>
      </c>
      <c r="W21" s="30"/>
    </row>
    <row r="22" spans="1:23" ht="13.5">
      <c r="A22" s="32"/>
      <c r="B22" s="27" t="s">
        <v>8</v>
      </c>
      <c r="C22" s="11">
        <v>10869</v>
      </c>
      <c r="D22" s="9">
        <v>5313</v>
      </c>
      <c r="E22" s="11">
        <v>5556</v>
      </c>
      <c r="F22" s="9">
        <v>11070</v>
      </c>
      <c r="G22" s="11">
        <v>5271</v>
      </c>
      <c r="H22" s="11">
        <v>5799</v>
      </c>
      <c r="I22" s="13"/>
      <c r="J22" s="9">
        <f>F22-C22</f>
        <v>201</v>
      </c>
      <c r="K22" s="16" t="s">
        <v>15</v>
      </c>
      <c r="L22" s="9">
        <f>D22-G22</f>
        <v>42</v>
      </c>
      <c r="M22" s="17"/>
      <c r="N22" s="9">
        <f t="shared" si="2"/>
        <v>243</v>
      </c>
      <c r="O22" s="16"/>
      <c r="P22" s="5">
        <f t="shared" si="3"/>
        <v>1.849296163400497</v>
      </c>
      <c r="Q22" s="16" t="s">
        <v>15</v>
      </c>
      <c r="R22" s="5">
        <f t="shared" si="4"/>
        <v>0.7905138339920948</v>
      </c>
      <c r="S22" s="17"/>
      <c r="T22" s="5">
        <f t="shared" si="0"/>
        <v>4.37365010799136</v>
      </c>
      <c r="U22" s="14">
        <v>21.3</v>
      </c>
      <c r="V22" s="5">
        <f t="shared" si="1"/>
        <v>21.361996101966383</v>
      </c>
      <c r="W22" s="30"/>
    </row>
    <row r="23" spans="1:23" ht="13.5">
      <c r="A23" s="32"/>
      <c r="B23" s="27" t="s">
        <v>9</v>
      </c>
      <c r="C23" s="11">
        <v>1520</v>
      </c>
      <c r="D23" s="6">
        <v>795</v>
      </c>
      <c r="E23" s="12">
        <v>725</v>
      </c>
      <c r="F23" s="9">
        <v>1516</v>
      </c>
      <c r="G23" s="12">
        <v>761</v>
      </c>
      <c r="H23" s="12">
        <v>755</v>
      </c>
      <c r="I23" s="13" t="s">
        <v>17</v>
      </c>
      <c r="J23" s="9">
        <f>C23-F23</f>
        <v>4</v>
      </c>
      <c r="K23" s="16" t="s">
        <v>17</v>
      </c>
      <c r="L23" s="6">
        <f>D23-G23</f>
        <v>34</v>
      </c>
      <c r="M23" s="17"/>
      <c r="N23" s="6">
        <f t="shared" si="2"/>
        <v>30</v>
      </c>
      <c r="O23" s="16" t="s">
        <v>17</v>
      </c>
      <c r="P23" s="5">
        <f t="shared" si="3"/>
        <v>0.2631578947368421</v>
      </c>
      <c r="Q23" s="16" t="s">
        <v>17</v>
      </c>
      <c r="R23" s="5">
        <f t="shared" si="4"/>
        <v>4.276729559748428</v>
      </c>
      <c r="S23" s="17"/>
      <c r="T23" s="5">
        <f t="shared" si="0"/>
        <v>4.137931034482759</v>
      </c>
      <c r="U23" s="14">
        <v>3</v>
      </c>
      <c r="V23" s="5">
        <f t="shared" si="1"/>
        <v>2.925454931398468</v>
      </c>
      <c r="W23" s="30"/>
    </row>
    <row r="24" spans="1:23" ht="13.5">
      <c r="A24" s="32"/>
      <c r="B24" s="27" t="s">
        <v>10</v>
      </c>
      <c r="C24" s="12">
        <v>166</v>
      </c>
      <c r="D24" s="9">
        <v>103</v>
      </c>
      <c r="E24" s="11">
        <v>63</v>
      </c>
      <c r="F24" s="6">
        <v>195</v>
      </c>
      <c r="G24" s="12">
        <v>115</v>
      </c>
      <c r="H24" s="12">
        <v>80</v>
      </c>
      <c r="I24" s="6"/>
      <c r="J24" s="6">
        <f>F24-C24</f>
        <v>29</v>
      </c>
      <c r="K24" s="17"/>
      <c r="L24" s="9">
        <f>G24-D24</f>
        <v>12</v>
      </c>
      <c r="M24" s="17"/>
      <c r="N24" s="6">
        <f t="shared" si="2"/>
        <v>17</v>
      </c>
      <c r="O24" s="17"/>
      <c r="P24" s="5">
        <f t="shared" si="3"/>
        <v>17.46987951807229</v>
      </c>
      <c r="Q24" s="17"/>
      <c r="R24" s="5">
        <f t="shared" si="4"/>
        <v>11.650485436893204</v>
      </c>
      <c r="S24" s="17"/>
      <c r="T24" s="5">
        <f t="shared" si="0"/>
        <v>26.984126984126984</v>
      </c>
      <c r="U24" s="14">
        <v>0.3</v>
      </c>
      <c r="V24" s="5">
        <f t="shared" si="1"/>
        <v>0.37629532428938073</v>
      </c>
      <c r="W24" s="30"/>
    </row>
    <row r="25" spans="1:23" ht="13.5">
      <c r="A25" s="32"/>
      <c r="B25" s="27" t="s">
        <v>11</v>
      </c>
      <c r="C25" s="11">
        <v>11746</v>
      </c>
      <c r="D25" s="9">
        <v>5372</v>
      </c>
      <c r="E25" s="11">
        <v>6374</v>
      </c>
      <c r="F25" s="9">
        <v>12952</v>
      </c>
      <c r="G25" s="11">
        <v>5838</v>
      </c>
      <c r="H25" s="11">
        <v>7114</v>
      </c>
      <c r="I25" s="6"/>
      <c r="J25" s="9">
        <f>F25-C25</f>
        <v>1206</v>
      </c>
      <c r="K25" s="17"/>
      <c r="L25" s="9">
        <f>G25-D25</f>
        <v>466</v>
      </c>
      <c r="M25" s="17"/>
      <c r="N25" s="9">
        <f t="shared" si="2"/>
        <v>740</v>
      </c>
      <c r="O25" s="17"/>
      <c r="P25" s="5">
        <f t="shared" si="3"/>
        <v>10.267325046824451</v>
      </c>
      <c r="Q25" s="17"/>
      <c r="R25" s="5">
        <f t="shared" si="4"/>
        <v>8.674609084139986</v>
      </c>
      <c r="S25" s="17"/>
      <c r="T25" s="5">
        <f t="shared" si="0"/>
        <v>11.609664261060558</v>
      </c>
      <c r="U25" s="14">
        <v>23.1</v>
      </c>
      <c r="V25" s="5">
        <f t="shared" si="1"/>
        <v>24.99372841126184</v>
      </c>
      <c r="W25" s="30"/>
    </row>
    <row r="26" spans="1:23" ht="13.5">
      <c r="A26" s="32"/>
      <c r="B26" s="28" t="s">
        <v>47</v>
      </c>
      <c r="C26" s="11">
        <v>1645</v>
      </c>
      <c r="D26" s="9">
        <v>1061</v>
      </c>
      <c r="E26" s="12">
        <v>584</v>
      </c>
      <c r="F26" s="9">
        <v>1688</v>
      </c>
      <c r="G26" s="11">
        <v>1135</v>
      </c>
      <c r="H26" s="12">
        <v>553</v>
      </c>
      <c r="I26" s="6"/>
      <c r="J26" s="9">
        <f>F26-C26</f>
        <v>43</v>
      </c>
      <c r="K26" s="17"/>
      <c r="L26" s="9">
        <f>G26-D26</f>
        <v>74</v>
      </c>
      <c r="M26" s="16" t="s">
        <v>14</v>
      </c>
      <c r="N26" s="6">
        <f>E26-H26</f>
        <v>31</v>
      </c>
      <c r="O26" s="17"/>
      <c r="P26" s="5">
        <f t="shared" si="3"/>
        <v>2.613981762917933</v>
      </c>
      <c r="Q26" s="17"/>
      <c r="R26" s="5">
        <f t="shared" si="4"/>
        <v>6.974552309142319</v>
      </c>
      <c r="S26" s="16" t="s">
        <v>14</v>
      </c>
      <c r="T26" s="5">
        <f t="shared" si="0"/>
        <v>5.308219178082192</v>
      </c>
      <c r="U26" s="14">
        <v>3.2</v>
      </c>
      <c r="V26" s="5">
        <f t="shared" si="1"/>
        <v>3.2573667046178185</v>
      </c>
      <c r="W26" s="30"/>
    </row>
    <row r="27" spans="1:23" ht="13.5">
      <c r="A27" s="32"/>
      <c r="B27" s="21"/>
      <c r="C27" s="12"/>
      <c r="D27" s="6"/>
      <c r="E27" s="12"/>
      <c r="F27" s="6"/>
      <c r="G27" s="12"/>
      <c r="H27" s="12"/>
      <c r="I27" s="6"/>
      <c r="J27" s="6"/>
      <c r="K27" s="17"/>
      <c r="L27" s="6"/>
      <c r="M27" s="17"/>
      <c r="N27" s="6"/>
      <c r="O27" s="17"/>
      <c r="P27" s="6"/>
      <c r="Q27" s="17"/>
      <c r="R27" s="6"/>
      <c r="S27" s="17"/>
      <c r="T27" s="5"/>
      <c r="U27" s="14"/>
      <c r="V27" s="5"/>
      <c r="W27" s="30"/>
    </row>
    <row r="28" spans="1:23" ht="18" customHeight="1">
      <c r="A28" s="50" t="s">
        <v>41</v>
      </c>
      <c r="B28" s="51"/>
      <c r="C28" s="15">
        <v>18</v>
      </c>
      <c r="D28" s="10">
        <v>10</v>
      </c>
      <c r="E28" s="15">
        <v>8</v>
      </c>
      <c r="F28" s="10">
        <v>8</v>
      </c>
      <c r="G28" s="15">
        <v>3</v>
      </c>
      <c r="H28" s="15">
        <v>5</v>
      </c>
      <c r="I28" s="24" t="s">
        <v>42</v>
      </c>
      <c r="J28" s="10">
        <f>C28-F28</f>
        <v>10</v>
      </c>
      <c r="K28" s="25" t="s">
        <v>42</v>
      </c>
      <c r="L28" s="10">
        <f>D28-G28</f>
        <v>7</v>
      </c>
      <c r="M28" s="25" t="s">
        <v>42</v>
      </c>
      <c r="N28" s="10">
        <f>E28-H28</f>
        <v>3</v>
      </c>
      <c r="O28" s="25" t="s">
        <v>42</v>
      </c>
      <c r="P28" s="7">
        <f>J28/C28*100</f>
        <v>55.55555555555556</v>
      </c>
      <c r="Q28" s="25" t="s">
        <v>42</v>
      </c>
      <c r="R28" s="7">
        <f>L28/D28*100</f>
        <v>70</v>
      </c>
      <c r="S28" s="25" t="s">
        <v>42</v>
      </c>
      <c r="T28" s="7">
        <f>N28/E28*100</f>
        <v>37.5</v>
      </c>
      <c r="U28" s="29" t="s">
        <v>43</v>
      </c>
      <c r="V28" s="31" t="s">
        <v>45</v>
      </c>
      <c r="W28" s="30"/>
    </row>
    <row r="29" spans="3:22" ht="13.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7" ht="13.5">
      <c r="A30" s="52" t="s">
        <v>44</v>
      </c>
      <c r="B30" s="52"/>
      <c r="C30" s="52"/>
      <c r="D30" s="52"/>
      <c r="E30" s="52"/>
      <c r="F30" s="52"/>
      <c r="G30" s="52"/>
    </row>
  </sheetData>
  <mergeCells count="30">
    <mergeCell ref="M5:N5"/>
    <mergeCell ref="O5:P5"/>
    <mergeCell ref="Q5:R5"/>
    <mergeCell ref="S5:T5"/>
    <mergeCell ref="A19:B19"/>
    <mergeCell ref="A28:B28"/>
    <mergeCell ref="A30:G30"/>
    <mergeCell ref="A20:A27"/>
    <mergeCell ref="I5:J5"/>
    <mergeCell ref="A9:B9"/>
    <mergeCell ref="A1:G1"/>
    <mergeCell ref="A3:B5"/>
    <mergeCell ref="A7:B7"/>
    <mergeCell ref="A6:B6"/>
    <mergeCell ref="A8:B8"/>
    <mergeCell ref="K5:L5"/>
    <mergeCell ref="U3:V3"/>
    <mergeCell ref="C4:E4"/>
    <mergeCell ref="F4:H4"/>
    <mergeCell ref="U4:U5"/>
    <mergeCell ref="V4:V5"/>
    <mergeCell ref="C3:H3"/>
    <mergeCell ref="I3:T3"/>
    <mergeCell ref="I4:N4"/>
    <mergeCell ref="O4:T4"/>
    <mergeCell ref="A10:A12"/>
    <mergeCell ref="A13:B13"/>
    <mergeCell ref="A15:A17"/>
    <mergeCell ref="A18:B18"/>
    <mergeCell ref="A14:B14"/>
  </mergeCells>
  <printOptions/>
  <pageMargins left="0.2" right="0.2" top="1" bottom="1" header="0.512" footer="0.51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鶴岡市</cp:lastModifiedBy>
  <cp:lastPrinted>1999-05-14T07:52:19Z</cp:lastPrinted>
  <dcterms:created xsi:type="dcterms:W3CDTF">1998-10-06T06:11:47Z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