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555" windowWidth="15480" windowHeight="7800" activeTab="0"/>
  </bookViews>
  <sheets>
    <sheet name="第６表の１" sheetId="1" r:id="rId1"/>
    <sheet name="第６表の２" sheetId="2" r:id="rId2"/>
    <sheet name="第６表の３" sheetId="3" r:id="rId3"/>
    <sheet name="第６表の４" sheetId="4" r:id="rId4"/>
  </sheets>
  <definedNames/>
  <calcPr fullCalcOnLoad="1"/>
</workbook>
</file>

<file path=xl/sharedStrings.xml><?xml version="1.0" encoding="utf-8"?>
<sst xmlns="http://schemas.openxmlformats.org/spreadsheetml/2006/main" count="397" uniqueCount="139">
  <si>
    <t>事業所数</t>
  </si>
  <si>
    <t>総数</t>
  </si>
  <si>
    <t>構成比</t>
  </si>
  <si>
    <t>（％）</t>
  </si>
  <si>
    <t>経営組織別</t>
  </si>
  <si>
    <t>会社</t>
  </si>
  <si>
    <t>個人</t>
  </si>
  <si>
    <t>男</t>
  </si>
  <si>
    <t>女</t>
  </si>
  <si>
    <t>計</t>
  </si>
  <si>
    <t>１～９人</t>
  </si>
  <si>
    <t>１～３人</t>
  </si>
  <si>
    <t>４～９人</t>
  </si>
  <si>
    <t>１０～２９人</t>
  </si>
  <si>
    <t>２０～２９人</t>
  </si>
  <si>
    <t>３０人以上</t>
  </si>
  <si>
    <t>３０～４９人</t>
  </si>
  <si>
    <t>５０～９９人</t>
  </si>
  <si>
    <t>１００～１９９人</t>
  </si>
  <si>
    <t>２００～２９９人</t>
  </si>
  <si>
    <t>減価償却額</t>
  </si>
  <si>
    <t>増</t>
  </si>
  <si>
    <t>減</t>
  </si>
  <si>
    <t>年間増減</t>
  </si>
  <si>
    <t>（万円）</t>
  </si>
  <si>
    <t>構成比</t>
  </si>
  <si>
    <t>（％）</t>
  </si>
  <si>
    <t>以上</t>
  </si>
  <si>
    <t>敷地面積</t>
  </si>
  <si>
    <t>建築面積</t>
  </si>
  <si>
    <t>延べ建築面積</t>
  </si>
  <si>
    <t>上水道</t>
  </si>
  <si>
    <t>井戸水</t>
  </si>
  <si>
    <t>原料用水</t>
  </si>
  <si>
    <t>冷却用水</t>
  </si>
  <si>
    <t>温調用水</t>
  </si>
  <si>
    <t>その他</t>
  </si>
  <si>
    <t>1０～１９人</t>
  </si>
  <si>
    <t>-</t>
  </si>
  <si>
    <t>-</t>
  </si>
  <si>
    <t>分配率</t>
  </si>
  <si>
    <t>３００～４９９人</t>
  </si>
  <si>
    <t>個人事業所で常用労働者を雇用している事業所</t>
  </si>
  <si>
    <t>（万円）</t>
  </si>
  <si>
    <t>３００～４９９人</t>
  </si>
  <si>
    <t>３００～４９９人</t>
  </si>
  <si>
    <t>５ ０ ０ 人以上</t>
  </si>
  <si>
    <t>５ ０ ０ 人以上</t>
  </si>
  <si>
    <t>５ ０ ０ 人 以上</t>
  </si>
  <si>
    <t>従業者規模別</t>
  </si>
  <si>
    <t>x</t>
  </si>
  <si>
    <t>※</t>
  </si>
  <si>
    <t>-</t>
  </si>
  <si>
    <t>（％）</t>
  </si>
  <si>
    <t>※</t>
  </si>
  <si>
    <t>年末</t>
  </si>
  <si>
    <t>第６表　　　従業者規模別統計表 （工業用水（淡水）１日当たり）　　　（従業者３０人以上の事業所）</t>
  </si>
  <si>
    <t>回収水</t>
  </si>
  <si>
    <t>平成６年鶴岡市工業統計</t>
  </si>
  <si>
    <t>男</t>
  </si>
  <si>
    <t>女</t>
  </si>
  <si>
    <t>常用労働者</t>
  </si>
  <si>
    <t>男</t>
  </si>
  <si>
    <t>女</t>
  </si>
  <si>
    <t>個人事業主・家族従業者</t>
  </si>
  <si>
    <t>（％）</t>
  </si>
  <si>
    <t>実数</t>
  </si>
  <si>
    <t>（円）</t>
  </si>
  <si>
    <t>（万円）</t>
  </si>
  <si>
    <t>年間増加</t>
  </si>
  <si>
    <t>製造品等の在庫額（万円）</t>
  </si>
  <si>
    <t>（従業者３０人以上の事業所）</t>
  </si>
  <si>
    <t>年初現在高</t>
  </si>
  <si>
    <t>年間取得額</t>
  </si>
  <si>
    <t>年間除却額</t>
  </si>
  <si>
    <t>（従業者１０人以上の事業所）</t>
  </si>
  <si>
    <t>建設仮勘定（万円）</t>
  </si>
  <si>
    <t>従業者一人当たり</t>
  </si>
  <si>
    <t>格差</t>
  </si>
  <si>
    <t>500万円</t>
  </si>
  <si>
    <t>500～</t>
  </si>
  <si>
    <t>1,000万円</t>
  </si>
  <si>
    <t>5,000万円</t>
  </si>
  <si>
    <t>従業者一人当たり</t>
  </si>
  <si>
    <t>生産額</t>
  </si>
  <si>
    <t>付加価値額</t>
  </si>
  <si>
    <t>平成６年鶴岡市工業統計</t>
  </si>
  <si>
    <t>従業者規模</t>
  </si>
  <si>
    <t>第６表　　　従業者規模別統計表（工業用地 ）　     　</t>
  </si>
  <si>
    <t>事業所敷地面積及び建築面積（㎡）</t>
  </si>
  <si>
    <t>平成６年鶴岡市工業統計</t>
  </si>
  <si>
    <t>製品処理用水 と 洗浄用水</t>
  </si>
  <si>
    <t>未    満</t>
  </si>
  <si>
    <t>1000～</t>
  </si>
  <si>
    <t>１億円</t>
  </si>
  <si>
    <t>5,000万円～</t>
  </si>
  <si>
    <t>1億～</t>
  </si>
  <si>
    <t>5億円</t>
  </si>
  <si>
    <t>5億～</t>
  </si>
  <si>
    <t>10億円</t>
  </si>
  <si>
    <t>10億～</t>
  </si>
  <si>
    <t>20億円</t>
  </si>
  <si>
    <t>20億～</t>
  </si>
  <si>
    <t>50億円</t>
  </si>
  <si>
    <t>50億～</t>
  </si>
  <si>
    <t>70億円</t>
  </si>
  <si>
    <t>70億円</t>
  </si>
  <si>
    <t>原材料率</t>
  </si>
  <si>
    <r>
      <t>水源別用水量</t>
    </r>
    <r>
      <rPr>
        <sz val="9"/>
        <rFont val="ＭＳ Ｐゴシック"/>
        <family val="3"/>
      </rPr>
      <t>（立米）</t>
    </r>
  </si>
  <si>
    <t>その他の淡水</t>
  </si>
  <si>
    <t>ボイラー用水</t>
  </si>
  <si>
    <r>
      <t>用途別用水量</t>
    </r>
    <r>
      <rPr>
        <sz val="9"/>
        <rFont val="ＭＳ Ｐゴシック"/>
        <family val="3"/>
      </rPr>
      <t>(立米）</t>
    </r>
  </si>
  <si>
    <t>（従業者３０人以上の事業所）</t>
  </si>
  <si>
    <t>現金給与率</t>
  </si>
  <si>
    <t>付加価値率</t>
  </si>
  <si>
    <t>第６表　従業者規模別統計表　（全事業所）</t>
  </si>
  <si>
    <t>組合その他の法人</t>
  </si>
  <si>
    <t>一事業所当たり従業者数</t>
  </si>
  <si>
    <t>従業者数（人）</t>
  </si>
  <si>
    <t>現金給与総額</t>
  </si>
  <si>
    <t>実数</t>
  </si>
  <si>
    <t>常用労働者一人当たり</t>
  </si>
  <si>
    <t>原材料使用額等</t>
  </si>
  <si>
    <t>構成比</t>
  </si>
  <si>
    <t>一事業所当たり</t>
  </si>
  <si>
    <t>年初</t>
  </si>
  <si>
    <t>有形固定資産（万円）</t>
  </si>
  <si>
    <t>有形固定資産投資総額　　</t>
  </si>
  <si>
    <t>（従業者１０人以上の事業所）</t>
  </si>
  <si>
    <t>構成比</t>
  </si>
  <si>
    <t>製造品出荷額等</t>
  </si>
  <si>
    <t>製造品出荷額</t>
  </si>
  <si>
    <t>加工賃収入額</t>
  </si>
  <si>
    <t>修理料収入額</t>
  </si>
  <si>
    <t>合計</t>
  </si>
  <si>
    <t>製造品出荷額等段階別事業所数</t>
  </si>
  <si>
    <t>第６表　従業者規模別統計表 (従業者３０人以上の事業所)</t>
  </si>
  <si>
    <t>工業用水道</t>
  </si>
  <si>
    <t>地表水・伏流水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</si>
</sst>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;#,##0"/>
    <numFmt numFmtId="180" formatCode="0;[Red]0"/>
    <numFmt numFmtId="181" formatCode="#,##0;&quot;△ &quot;#,##0"/>
    <numFmt numFmtId="182" formatCode="#,##0.0;&quot;△ &quot;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distributed" vertical="center"/>
    </xf>
    <xf numFmtId="179" fontId="0" fillId="0" borderId="2" xfId="0" applyNumberFormat="1" applyBorder="1" applyAlignment="1">
      <alignment horizontal="right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79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right" vertical="center"/>
    </xf>
    <xf numFmtId="181" fontId="0" fillId="0" borderId="1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8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0" fontId="0" fillId="0" borderId="0" xfId="0" applyAlignment="1">
      <alignment horizontal="right"/>
    </xf>
    <xf numFmtId="182" fontId="0" fillId="0" borderId="1" xfId="0" applyNumberFormat="1" applyBorder="1" applyAlignment="1">
      <alignment horizontal="right"/>
    </xf>
    <xf numFmtId="182" fontId="0" fillId="0" borderId="8" xfId="0" applyNumberFormat="1" applyBorder="1" applyAlignment="1">
      <alignment horizontal="right"/>
    </xf>
    <xf numFmtId="182" fontId="0" fillId="0" borderId="1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/>
    </xf>
    <xf numFmtId="182" fontId="0" fillId="0" borderId="2" xfId="0" applyNumberFormat="1" applyBorder="1" applyAlignment="1">
      <alignment horizontal="right"/>
    </xf>
    <xf numFmtId="182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left"/>
    </xf>
    <xf numFmtId="3" fontId="0" fillId="0" borderId="10" xfId="0" applyNumberFormat="1" applyBorder="1" applyAlignment="1">
      <alignment horizontal="left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0" fillId="0" borderId="11" xfId="0" applyBorder="1" applyAlignment="1">
      <alignment horizontal="distributed"/>
    </xf>
    <xf numFmtId="181" fontId="0" fillId="0" borderId="12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0" fontId="0" fillId="0" borderId="0" xfId="0" applyAlignment="1">
      <alignment/>
    </xf>
    <xf numFmtId="181" fontId="0" fillId="0" borderId="14" xfId="0" applyNumberFormat="1" applyBorder="1" applyAlignment="1">
      <alignment horizontal="right"/>
    </xf>
    <xf numFmtId="181" fontId="0" fillId="0" borderId="10" xfId="0" applyNumberFormat="1" applyBorder="1" applyAlignment="1">
      <alignment horizontal="right"/>
    </xf>
    <xf numFmtId="182" fontId="0" fillId="0" borderId="0" xfId="0" applyNumberFormat="1" applyBorder="1" applyAlignment="1">
      <alignment horizontal="right"/>
    </xf>
    <xf numFmtId="182" fontId="0" fillId="0" borderId="9" xfId="0" applyNumberFormat="1" applyBorder="1" applyAlignment="1">
      <alignment horizontal="right"/>
    </xf>
    <xf numFmtId="182" fontId="0" fillId="0" borderId="10" xfId="0" applyNumberFormat="1" applyBorder="1" applyAlignment="1">
      <alignment horizontal="right"/>
    </xf>
    <xf numFmtId="182" fontId="0" fillId="0" borderId="10" xfId="0" applyNumberFormat="1" applyBorder="1" applyAlignment="1">
      <alignment horizontal="right" vertical="center"/>
    </xf>
    <xf numFmtId="182" fontId="0" fillId="0" borderId="13" xfId="0" applyNumberFormat="1" applyBorder="1" applyAlignment="1">
      <alignment horizontal="right"/>
    </xf>
    <xf numFmtId="182" fontId="0" fillId="0" borderId="0" xfId="0" applyNumberFormat="1" applyBorder="1" applyAlignment="1">
      <alignment horizontal="right" vertical="center"/>
    </xf>
    <xf numFmtId="182" fontId="0" fillId="0" borderId="15" xfId="0" applyNumberFormat="1" applyBorder="1" applyAlignment="1">
      <alignment horizontal="right"/>
    </xf>
    <xf numFmtId="182" fontId="0" fillId="0" borderId="16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79" fontId="0" fillId="0" borderId="9" xfId="0" applyNumberFormat="1" applyBorder="1" applyAlignment="1">
      <alignment horizontal="right"/>
    </xf>
    <xf numFmtId="179" fontId="0" fillId="0" borderId="22" xfId="0" applyNumberFormat="1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wrapText="1"/>
    </xf>
    <xf numFmtId="3" fontId="0" fillId="0" borderId="18" xfId="0" applyNumberFormat="1" applyBorder="1" applyAlignment="1">
      <alignment horizontal="center"/>
    </xf>
    <xf numFmtId="0" fontId="0" fillId="0" borderId="28" xfId="0" applyBorder="1" applyAlignment="1">
      <alignment horizontal="distributed" vertical="center"/>
    </xf>
    <xf numFmtId="181" fontId="0" fillId="0" borderId="18" xfId="0" applyNumberFormat="1" applyBorder="1" applyAlignment="1">
      <alignment horizontal="right"/>
    </xf>
    <xf numFmtId="181" fontId="0" fillId="0" borderId="29" xfId="0" applyNumberForma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center" vertical="center" wrapText="1"/>
    </xf>
    <xf numFmtId="182" fontId="0" fillId="0" borderId="7" xfId="0" applyNumberFormat="1" applyBorder="1" applyAlignment="1">
      <alignment horizontal="right"/>
    </xf>
    <xf numFmtId="0" fontId="0" fillId="0" borderId="1" xfId="0" applyBorder="1" applyAlignment="1">
      <alignment/>
    </xf>
    <xf numFmtId="181" fontId="0" fillId="0" borderId="27" xfId="0" applyNumberFormat="1" applyBorder="1" applyAlignment="1">
      <alignment horizontal="right"/>
    </xf>
    <xf numFmtId="0" fontId="2" fillId="0" borderId="18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 wrapText="1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7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 wrapText="1"/>
    </xf>
    <xf numFmtId="0" fontId="0" fillId="0" borderId="39" xfId="0" applyBorder="1" applyAlignment="1">
      <alignment horizontal="distributed" vertical="center" wrapText="1"/>
    </xf>
    <xf numFmtId="0" fontId="0" fillId="0" borderId="37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7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31" xfId="0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1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13.25390625" style="0" customWidth="1"/>
    <col min="2" max="3" width="7.125" style="0" customWidth="1"/>
    <col min="7" max="11" width="8.875" style="0" customWidth="1"/>
    <col min="12" max="13" width="7.625" style="0" customWidth="1"/>
    <col min="14" max="16" width="10.625" style="0" customWidth="1"/>
    <col min="17" max="18" width="8.625" style="0" customWidth="1"/>
    <col min="19" max="19" width="10.25390625" style="0" customWidth="1"/>
    <col min="20" max="21" width="8.625" style="0" customWidth="1"/>
    <col min="22" max="22" width="9.875" style="0" customWidth="1"/>
    <col min="23" max="23" width="11.875" style="0" customWidth="1"/>
    <col min="24" max="24" width="12.125" style="0" customWidth="1"/>
    <col min="25" max="25" width="3.125" style="0" customWidth="1"/>
    <col min="26" max="26" width="7.125" style="0" customWidth="1"/>
    <col min="27" max="30" width="10.625" style="0" customWidth="1"/>
    <col min="31" max="32" width="8.875" style="0" customWidth="1"/>
    <col min="33" max="33" width="3.00390625" style="0" customWidth="1"/>
    <col min="34" max="34" width="6.50390625" style="0" customWidth="1"/>
    <col min="35" max="37" width="12.625" style="0" customWidth="1"/>
    <col min="38" max="38" width="12.25390625" style="0" customWidth="1"/>
    <col min="39" max="39" width="11.75390625" style="0" customWidth="1"/>
    <col min="40" max="40" width="10.125" style="0" customWidth="1"/>
    <col min="41" max="41" width="8.50390625" style="0" customWidth="1"/>
    <col min="42" max="42" width="9.25390625" style="0" customWidth="1"/>
    <col min="43" max="43" width="9.375" style="0" customWidth="1"/>
    <col min="44" max="44" width="6.75390625" style="0" customWidth="1"/>
    <col min="45" max="54" width="10.75390625" style="0" customWidth="1"/>
    <col min="55" max="55" width="4.625" style="0" customWidth="1"/>
    <col min="56" max="56" width="9.625" style="0" customWidth="1"/>
    <col min="57" max="59" width="5.625" style="0" customWidth="1"/>
    <col min="60" max="60" width="6.625" style="0" customWidth="1"/>
    <col min="61" max="61" width="5.625" style="0" customWidth="1"/>
    <col min="62" max="62" width="6.625" style="0" customWidth="1"/>
    <col min="63" max="63" width="4.625" style="0" customWidth="1"/>
    <col min="64" max="64" width="8.625" style="0" customWidth="1"/>
    <col min="65" max="65" width="4.625" style="0" customWidth="1"/>
    <col min="66" max="66" width="5.625" style="0" customWidth="1"/>
    <col min="67" max="67" width="4.625" style="0" customWidth="1"/>
    <col min="68" max="68" width="6.625" style="0" customWidth="1"/>
    <col min="69" max="69" width="4.625" style="0" customWidth="1"/>
    <col min="70" max="70" width="6.625" style="0" customWidth="1"/>
    <col min="71" max="71" width="4.625" style="0" customWidth="1"/>
    <col min="72" max="72" width="6.625" style="0" customWidth="1"/>
    <col min="73" max="73" width="4.625" style="0" customWidth="1"/>
    <col min="74" max="74" width="6.625" style="0" customWidth="1"/>
    <col min="75" max="75" width="4.625" style="0" customWidth="1"/>
    <col min="76" max="76" width="6.625" style="0" customWidth="1"/>
    <col min="77" max="77" width="4.625" style="0" customWidth="1"/>
    <col min="78" max="78" width="6.625" style="0" customWidth="1"/>
  </cols>
  <sheetData>
    <row r="1" spans="1:40" ht="13.5">
      <c r="A1" s="102" t="s">
        <v>58</v>
      </c>
      <c r="B1" s="102"/>
      <c r="AM1" s="102"/>
      <c r="AN1" s="102"/>
    </row>
    <row r="3" spans="1:8" ht="22.5" customHeight="1" thickBot="1">
      <c r="A3" s="126" t="s">
        <v>115</v>
      </c>
      <c r="B3" s="127"/>
      <c r="C3" s="127"/>
      <c r="D3" s="127"/>
      <c r="E3" s="127"/>
      <c r="F3" s="127"/>
      <c r="G3" s="127"/>
      <c r="H3" s="127"/>
    </row>
    <row r="4" spans="1:54" ht="13.5" customHeight="1">
      <c r="A4" s="99" t="s">
        <v>87</v>
      </c>
      <c r="B4" s="100" t="s">
        <v>0</v>
      </c>
      <c r="C4" s="101"/>
      <c r="D4" s="101"/>
      <c r="E4" s="101"/>
      <c r="F4" s="98"/>
      <c r="G4" s="100" t="s">
        <v>118</v>
      </c>
      <c r="H4" s="101"/>
      <c r="I4" s="101"/>
      <c r="J4" s="101"/>
      <c r="K4" s="101"/>
      <c r="L4" s="101"/>
      <c r="M4" s="101"/>
      <c r="N4" s="101"/>
      <c r="O4" s="98"/>
      <c r="P4" s="110" t="s">
        <v>42</v>
      </c>
      <c r="Q4" s="106" t="s">
        <v>119</v>
      </c>
      <c r="R4" s="106"/>
      <c r="S4" s="107"/>
      <c r="T4" s="106" t="s">
        <v>122</v>
      </c>
      <c r="U4" s="106"/>
      <c r="V4" s="107"/>
      <c r="W4" s="106" t="s">
        <v>70</v>
      </c>
      <c r="X4" s="106"/>
      <c r="Y4" s="106"/>
      <c r="Z4" s="107"/>
      <c r="AA4" s="163" t="s">
        <v>126</v>
      </c>
      <c r="AB4" s="163"/>
      <c r="AC4" s="163"/>
      <c r="AD4" s="164"/>
      <c r="AE4" s="169" t="s">
        <v>76</v>
      </c>
      <c r="AF4" s="169"/>
      <c r="AG4" s="169"/>
      <c r="AH4" s="170"/>
      <c r="AI4" s="159" t="s">
        <v>127</v>
      </c>
      <c r="AJ4" s="160"/>
      <c r="AK4" s="134" t="s">
        <v>130</v>
      </c>
      <c r="AL4" s="135"/>
      <c r="AM4" s="135"/>
      <c r="AN4" s="135"/>
      <c r="AO4" s="135"/>
      <c r="AP4" s="135"/>
      <c r="AQ4" s="135"/>
      <c r="AR4" s="136"/>
      <c r="AS4" s="130" t="s">
        <v>135</v>
      </c>
      <c r="AT4" s="131"/>
      <c r="AU4" s="131"/>
      <c r="AV4" s="131"/>
      <c r="AW4" s="131"/>
      <c r="AX4" s="131"/>
      <c r="AY4" s="131"/>
      <c r="AZ4" s="131"/>
      <c r="BA4" s="131"/>
      <c r="BB4" s="132"/>
    </row>
    <row r="5" spans="1:54" ht="13.5" customHeight="1">
      <c r="A5" s="92"/>
      <c r="B5" s="120" t="s">
        <v>1</v>
      </c>
      <c r="C5" s="119" t="s">
        <v>2</v>
      </c>
      <c r="D5" s="95" t="s">
        <v>4</v>
      </c>
      <c r="E5" s="96"/>
      <c r="F5" s="97"/>
      <c r="G5" s="115" t="s">
        <v>1</v>
      </c>
      <c r="H5" s="115"/>
      <c r="I5" s="116"/>
      <c r="J5" s="119" t="s">
        <v>2</v>
      </c>
      <c r="K5" s="103" t="s">
        <v>117</v>
      </c>
      <c r="L5" s="155" t="s">
        <v>61</v>
      </c>
      <c r="M5" s="116"/>
      <c r="N5" s="152" t="s">
        <v>64</v>
      </c>
      <c r="O5" s="153"/>
      <c r="P5" s="111"/>
      <c r="Q5" s="108"/>
      <c r="R5" s="108"/>
      <c r="S5" s="109"/>
      <c r="T5" s="108"/>
      <c r="U5" s="108"/>
      <c r="V5" s="109"/>
      <c r="W5" s="140"/>
      <c r="X5" s="140"/>
      <c r="Y5" s="140"/>
      <c r="Z5" s="141"/>
      <c r="AA5" s="165"/>
      <c r="AB5" s="165"/>
      <c r="AC5" s="165"/>
      <c r="AD5" s="166"/>
      <c r="AE5" s="171"/>
      <c r="AF5" s="171"/>
      <c r="AG5" s="171"/>
      <c r="AH5" s="151"/>
      <c r="AI5" s="161"/>
      <c r="AJ5" s="162"/>
      <c r="AK5" s="137"/>
      <c r="AL5" s="138"/>
      <c r="AM5" s="138"/>
      <c r="AN5" s="138"/>
      <c r="AO5" s="138"/>
      <c r="AP5" s="138"/>
      <c r="AQ5" s="138"/>
      <c r="AR5" s="139"/>
      <c r="AS5" s="91"/>
      <c r="AT5" s="117"/>
      <c r="AU5" s="117"/>
      <c r="AV5" s="117"/>
      <c r="AW5" s="117"/>
      <c r="AX5" s="117"/>
      <c r="AY5" s="117"/>
      <c r="AZ5" s="117"/>
      <c r="BA5" s="117"/>
      <c r="BB5" s="133"/>
    </row>
    <row r="6" spans="1:54" ht="13.5" customHeight="1">
      <c r="A6" s="92"/>
      <c r="B6" s="120"/>
      <c r="C6" s="120"/>
      <c r="D6" s="91"/>
      <c r="E6" s="117"/>
      <c r="F6" s="118"/>
      <c r="G6" s="117"/>
      <c r="H6" s="117"/>
      <c r="I6" s="118"/>
      <c r="J6" s="120"/>
      <c r="K6" s="104"/>
      <c r="L6" s="91"/>
      <c r="M6" s="118"/>
      <c r="N6" s="154"/>
      <c r="O6" s="109"/>
      <c r="P6" s="111"/>
      <c r="Q6" s="113" t="s">
        <v>120</v>
      </c>
      <c r="R6" s="113" t="s">
        <v>123</v>
      </c>
      <c r="S6" s="119" t="s">
        <v>121</v>
      </c>
      <c r="T6" s="113" t="s">
        <v>120</v>
      </c>
      <c r="U6" s="113" t="s">
        <v>123</v>
      </c>
      <c r="V6" s="119" t="s">
        <v>124</v>
      </c>
      <c r="W6" s="128" t="s">
        <v>71</v>
      </c>
      <c r="X6" s="128"/>
      <c r="Y6" s="128"/>
      <c r="Z6" s="129"/>
      <c r="AA6" s="167" t="s">
        <v>75</v>
      </c>
      <c r="AB6" s="167"/>
      <c r="AC6" s="167"/>
      <c r="AD6" s="168"/>
      <c r="AE6" s="150" t="s">
        <v>71</v>
      </c>
      <c r="AF6" s="150"/>
      <c r="AG6" s="150"/>
      <c r="AH6" s="149"/>
      <c r="AI6" s="157" t="s">
        <v>128</v>
      </c>
      <c r="AJ6" s="158"/>
      <c r="AK6" s="119" t="s">
        <v>131</v>
      </c>
      <c r="AL6" s="119" t="s">
        <v>132</v>
      </c>
      <c r="AM6" s="174" t="s">
        <v>133</v>
      </c>
      <c r="AN6" s="113" t="s">
        <v>134</v>
      </c>
      <c r="AO6" s="144" t="s">
        <v>2</v>
      </c>
      <c r="AP6" s="172" t="s">
        <v>124</v>
      </c>
      <c r="AQ6" s="142" t="s">
        <v>77</v>
      </c>
      <c r="AR6" s="143"/>
      <c r="AS6" s="28"/>
      <c r="AT6" s="28"/>
      <c r="AU6" s="28"/>
      <c r="AV6" s="28"/>
      <c r="AW6" s="29"/>
      <c r="AX6" s="28"/>
      <c r="AY6" s="28"/>
      <c r="AZ6" s="28"/>
      <c r="BA6" s="28"/>
      <c r="BB6" s="73"/>
    </row>
    <row r="7" spans="1:54" ht="12.75" customHeight="1">
      <c r="A7" s="92"/>
      <c r="B7" s="120"/>
      <c r="C7" s="124" t="s">
        <v>3</v>
      </c>
      <c r="D7" s="121" t="s">
        <v>5</v>
      </c>
      <c r="E7" s="123" t="s">
        <v>116</v>
      </c>
      <c r="F7" s="123" t="s">
        <v>6</v>
      </c>
      <c r="G7" s="116" t="s">
        <v>59</v>
      </c>
      <c r="H7" s="123" t="s">
        <v>60</v>
      </c>
      <c r="I7" s="123" t="s">
        <v>9</v>
      </c>
      <c r="J7" s="124" t="s">
        <v>3</v>
      </c>
      <c r="K7" s="104"/>
      <c r="L7" s="123" t="s">
        <v>62</v>
      </c>
      <c r="M7" s="97" t="s">
        <v>63</v>
      </c>
      <c r="N7" s="156" t="s">
        <v>7</v>
      </c>
      <c r="O7" s="151" t="s">
        <v>8</v>
      </c>
      <c r="P7" s="111"/>
      <c r="Q7" s="114"/>
      <c r="R7" s="114"/>
      <c r="S7" s="120"/>
      <c r="T7" s="114"/>
      <c r="U7" s="114"/>
      <c r="V7" s="120"/>
      <c r="W7" s="115" t="s">
        <v>125</v>
      </c>
      <c r="X7" s="123" t="s">
        <v>55</v>
      </c>
      <c r="Y7" s="115" t="s">
        <v>69</v>
      </c>
      <c r="Z7" s="115"/>
      <c r="AA7" s="123" t="s">
        <v>72</v>
      </c>
      <c r="AB7" s="123" t="s">
        <v>73</v>
      </c>
      <c r="AC7" s="123" t="s">
        <v>74</v>
      </c>
      <c r="AD7" s="116" t="s">
        <v>20</v>
      </c>
      <c r="AE7" s="147" t="s">
        <v>21</v>
      </c>
      <c r="AF7" s="147" t="s">
        <v>22</v>
      </c>
      <c r="AG7" s="146" t="s">
        <v>23</v>
      </c>
      <c r="AH7" s="147"/>
      <c r="AI7" s="59" t="s">
        <v>66</v>
      </c>
      <c r="AJ7" s="55" t="s">
        <v>129</v>
      </c>
      <c r="AK7" s="120"/>
      <c r="AL7" s="120"/>
      <c r="AM7" s="175"/>
      <c r="AN7" s="114"/>
      <c r="AO7" s="145"/>
      <c r="AP7" s="173"/>
      <c r="AQ7" s="58" t="s">
        <v>66</v>
      </c>
      <c r="AR7" s="61" t="s">
        <v>78</v>
      </c>
      <c r="AS7" s="2" t="s">
        <v>79</v>
      </c>
      <c r="AT7" s="25" t="s">
        <v>80</v>
      </c>
      <c r="AU7" s="26" t="s">
        <v>93</v>
      </c>
      <c r="AV7" s="26" t="s">
        <v>95</v>
      </c>
      <c r="AW7" s="27" t="s">
        <v>96</v>
      </c>
      <c r="AX7" s="27" t="s">
        <v>98</v>
      </c>
      <c r="AY7" s="27" t="s">
        <v>100</v>
      </c>
      <c r="AZ7" s="27" t="s">
        <v>102</v>
      </c>
      <c r="BA7" s="27" t="s">
        <v>104</v>
      </c>
      <c r="BB7" s="74" t="s">
        <v>106</v>
      </c>
    </row>
    <row r="8" spans="1:54" ht="13.5" customHeight="1">
      <c r="A8" s="93"/>
      <c r="B8" s="94"/>
      <c r="C8" s="125"/>
      <c r="D8" s="122"/>
      <c r="E8" s="122"/>
      <c r="F8" s="122"/>
      <c r="G8" s="118"/>
      <c r="H8" s="122"/>
      <c r="I8" s="122"/>
      <c r="J8" s="125"/>
      <c r="K8" s="105"/>
      <c r="L8" s="122"/>
      <c r="M8" s="118"/>
      <c r="N8" s="125"/>
      <c r="O8" s="149"/>
      <c r="P8" s="112"/>
      <c r="Q8" s="54" t="s">
        <v>68</v>
      </c>
      <c r="R8" s="71" t="s">
        <v>3</v>
      </c>
      <c r="S8" s="70" t="s">
        <v>67</v>
      </c>
      <c r="T8" s="62" t="s">
        <v>68</v>
      </c>
      <c r="U8" s="63" t="s">
        <v>3</v>
      </c>
      <c r="V8" s="70" t="s">
        <v>67</v>
      </c>
      <c r="W8" s="117"/>
      <c r="X8" s="122"/>
      <c r="Y8" s="117"/>
      <c r="Z8" s="117"/>
      <c r="AA8" s="122"/>
      <c r="AB8" s="122"/>
      <c r="AC8" s="122"/>
      <c r="AD8" s="118"/>
      <c r="AE8" s="149"/>
      <c r="AF8" s="149"/>
      <c r="AG8" s="148"/>
      <c r="AH8" s="149"/>
      <c r="AI8" s="57" t="s">
        <v>43</v>
      </c>
      <c r="AJ8" s="54" t="s">
        <v>65</v>
      </c>
      <c r="AK8" s="72" t="s">
        <v>43</v>
      </c>
      <c r="AL8" s="57" t="s">
        <v>43</v>
      </c>
      <c r="AM8" s="72" t="s">
        <v>43</v>
      </c>
      <c r="AN8" s="72" t="s">
        <v>43</v>
      </c>
      <c r="AO8" s="56" t="s">
        <v>65</v>
      </c>
      <c r="AP8" s="72" t="s">
        <v>43</v>
      </c>
      <c r="AQ8" s="72" t="s">
        <v>43</v>
      </c>
      <c r="AR8" s="62" t="s">
        <v>65</v>
      </c>
      <c r="AS8" s="67" t="s">
        <v>92</v>
      </c>
      <c r="AT8" s="9" t="s">
        <v>81</v>
      </c>
      <c r="AU8" s="9" t="s">
        <v>82</v>
      </c>
      <c r="AV8" s="9" t="s">
        <v>94</v>
      </c>
      <c r="AW8" s="9" t="s">
        <v>97</v>
      </c>
      <c r="AX8" s="9" t="s">
        <v>99</v>
      </c>
      <c r="AY8" s="9" t="s">
        <v>101</v>
      </c>
      <c r="AZ8" s="9" t="s">
        <v>103</v>
      </c>
      <c r="BA8" s="9" t="s">
        <v>105</v>
      </c>
      <c r="BB8" s="75" t="s">
        <v>27</v>
      </c>
    </row>
    <row r="9" spans="1:54" ht="18" customHeight="1">
      <c r="A9" s="30" t="s">
        <v>1</v>
      </c>
      <c r="B9" s="10">
        <v>522</v>
      </c>
      <c r="C9" s="19">
        <v>100</v>
      </c>
      <c r="D9" s="10">
        <v>298</v>
      </c>
      <c r="E9" s="10">
        <v>4</v>
      </c>
      <c r="F9" s="10">
        <v>220</v>
      </c>
      <c r="G9" s="10">
        <v>6567</v>
      </c>
      <c r="H9" s="10">
        <v>6390</v>
      </c>
      <c r="I9" s="10">
        <v>12957</v>
      </c>
      <c r="J9" s="19">
        <v>100</v>
      </c>
      <c r="K9" s="19">
        <v>24.8</v>
      </c>
      <c r="L9" s="10">
        <v>6351</v>
      </c>
      <c r="M9" s="10">
        <v>6253</v>
      </c>
      <c r="N9" s="10">
        <v>216</v>
      </c>
      <c r="O9" s="10">
        <v>137</v>
      </c>
      <c r="P9" s="10">
        <v>105</v>
      </c>
      <c r="Q9" s="10">
        <v>4076998</v>
      </c>
      <c r="R9" s="19">
        <v>100</v>
      </c>
      <c r="S9" s="10">
        <v>3234686</v>
      </c>
      <c r="T9" s="10">
        <v>7113098</v>
      </c>
      <c r="U9" s="19">
        <v>100</v>
      </c>
      <c r="V9" s="10">
        <v>13627</v>
      </c>
      <c r="W9" s="10">
        <v>881200</v>
      </c>
      <c r="X9" s="10">
        <v>910883</v>
      </c>
      <c r="Y9" s="12" t="str">
        <f aca="true" t="shared" si="0" ref="Y9:Y24">IF(Z9:Z25&lt;0,"△","　　")</f>
        <v>　　</v>
      </c>
      <c r="Z9" s="53">
        <v>29683</v>
      </c>
      <c r="AA9" s="10">
        <v>5597859</v>
      </c>
      <c r="AB9" s="10">
        <v>1617633</v>
      </c>
      <c r="AC9" s="10">
        <v>136839</v>
      </c>
      <c r="AD9" s="10">
        <v>899539</v>
      </c>
      <c r="AE9" s="10">
        <v>808984</v>
      </c>
      <c r="AF9" s="10">
        <v>838842</v>
      </c>
      <c r="AG9" s="12" t="str">
        <f>IF(AH9&lt;0,"△","　")</f>
        <v>△</v>
      </c>
      <c r="AH9" s="3">
        <v>-29858</v>
      </c>
      <c r="AI9" s="10">
        <v>1587775</v>
      </c>
      <c r="AJ9" s="36">
        <v>100</v>
      </c>
      <c r="AK9" s="10">
        <v>13312063</v>
      </c>
      <c r="AL9" s="10">
        <v>2385724</v>
      </c>
      <c r="AM9" s="10">
        <v>12547</v>
      </c>
      <c r="AN9" s="10">
        <v>15710334</v>
      </c>
      <c r="AO9" s="38">
        <v>100</v>
      </c>
      <c r="AP9" s="10">
        <v>29686</v>
      </c>
      <c r="AQ9" s="10">
        <v>1196</v>
      </c>
      <c r="AR9" s="19">
        <v>100</v>
      </c>
      <c r="AS9" s="10">
        <v>68</v>
      </c>
      <c r="AT9" s="10">
        <v>69</v>
      </c>
      <c r="AU9" s="10">
        <v>136</v>
      </c>
      <c r="AV9" s="10">
        <v>75</v>
      </c>
      <c r="AW9" s="10">
        <v>135</v>
      </c>
      <c r="AX9" s="10">
        <v>19</v>
      </c>
      <c r="AY9" s="10">
        <v>7</v>
      </c>
      <c r="AZ9" s="10">
        <v>6</v>
      </c>
      <c r="BA9" s="10">
        <v>1</v>
      </c>
      <c r="BB9" s="76">
        <v>6</v>
      </c>
    </row>
    <row r="10" spans="1:54" ht="13.5" customHeight="1">
      <c r="A10" s="4"/>
      <c r="B10" s="10"/>
      <c r="C10" s="19"/>
      <c r="D10" s="10"/>
      <c r="E10" s="10"/>
      <c r="F10" s="10"/>
      <c r="G10" s="10"/>
      <c r="H10" s="10"/>
      <c r="I10" s="10"/>
      <c r="J10" s="19"/>
      <c r="K10" s="19"/>
      <c r="L10" s="10"/>
      <c r="M10" s="10"/>
      <c r="N10" s="10"/>
      <c r="O10" s="10"/>
      <c r="P10" s="10"/>
      <c r="Q10" s="10"/>
      <c r="R10" s="19"/>
      <c r="S10" s="10"/>
      <c r="T10" s="10"/>
      <c r="U10" s="19"/>
      <c r="V10" s="10"/>
      <c r="W10" s="10"/>
      <c r="X10" s="10"/>
      <c r="Y10" s="12" t="str">
        <f t="shared" si="0"/>
        <v>　　</v>
      </c>
      <c r="Z10" s="22"/>
      <c r="AA10" s="10"/>
      <c r="AB10" s="10"/>
      <c r="AC10" s="10"/>
      <c r="AD10" s="10"/>
      <c r="AE10" s="10"/>
      <c r="AF10" s="10"/>
      <c r="AG10" s="12" t="str">
        <f aca="true" t="shared" si="1" ref="AG10:AG25">IF(AH10&lt;0,"△","　")</f>
        <v>　</v>
      </c>
      <c r="AH10" s="3"/>
      <c r="AI10" s="10"/>
      <c r="AJ10" s="36"/>
      <c r="AK10" s="10"/>
      <c r="AL10" s="10"/>
      <c r="AM10" s="10"/>
      <c r="AN10" s="10"/>
      <c r="AO10" s="38"/>
      <c r="AP10" s="10"/>
      <c r="AQ10" s="10"/>
      <c r="AR10" s="19"/>
      <c r="AS10" s="10"/>
      <c r="AT10" s="10"/>
      <c r="AU10" s="10"/>
      <c r="AV10" s="10"/>
      <c r="AW10" s="10"/>
      <c r="AX10" s="10"/>
      <c r="AY10" s="10"/>
      <c r="AZ10" s="10"/>
      <c r="BA10" s="10"/>
      <c r="BB10" s="76"/>
    </row>
    <row r="11" spans="1:54" ht="19.5" customHeight="1">
      <c r="A11" s="5" t="s">
        <v>10</v>
      </c>
      <c r="B11" s="10">
        <v>313</v>
      </c>
      <c r="C11" s="19">
        <v>60</v>
      </c>
      <c r="D11" s="10">
        <v>98</v>
      </c>
      <c r="E11" s="10">
        <v>2</v>
      </c>
      <c r="F11" s="10">
        <v>213</v>
      </c>
      <c r="G11" s="10">
        <v>681</v>
      </c>
      <c r="H11" s="10">
        <v>563</v>
      </c>
      <c r="I11" s="10">
        <v>1244</v>
      </c>
      <c r="J11" s="19">
        <v>9.6</v>
      </c>
      <c r="K11" s="19">
        <v>4</v>
      </c>
      <c r="L11" s="10">
        <v>471</v>
      </c>
      <c r="M11" s="10">
        <v>431</v>
      </c>
      <c r="N11" s="10">
        <v>210</v>
      </c>
      <c r="O11" s="10">
        <v>132</v>
      </c>
      <c r="P11" s="10">
        <v>98</v>
      </c>
      <c r="Q11" s="10">
        <v>221422</v>
      </c>
      <c r="R11" s="19">
        <v>5.4</v>
      </c>
      <c r="S11" s="10">
        <v>2454789</v>
      </c>
      <c r="T11" s="10">
        <v>382744</v>
      </c>
      <c r="U11" s="19">
        <v>5.4</v>
      </c>
      <c r="V11" s="10">
        <v>1223</v>
      </c>
      <c r="W11" s="10" t="s">
        <v>38</v>
      </c>
      <c r="X11" s="10" t="s">
        <v>39</v>
      </c>
      <c r="Y11" s="14" t="str">
        <f t="shared" si="0"/>
        <v>　　</v>
      </c>
      <c r="Z11" s="22" t="s">
        <v>39</v>
      </c>
      <c r="AA11" s="10" t="s">
        <v>39</v>
      </c>
      <c r="AB11" s="10" t="s">
        <v>39</v>
      </c>
      <c r="AC11" s="10" t="s">
        <v>39</v>
      </c>
      <c r="AD11" s="10" t="s">
        <v>39</v>
      </c>
      <c r="AE11" s="10" t="s">
        <v>39</v>
      </c>
      <c r="AF11" s="10" t="s">
        <v>39</v>
      </c>
      <c r="AG11" s="12" t="str">
        <f t="shared" si="1"/>
        <v>　</v>
      </c>
      <c r="AH11" s="3" t="s">
        <v>39</v>
      </c>
      <c r="AI11" s="10" t="s">
        <v>39</v>
      </c>
      <c r="AJ11" s="21" t="s">
        <v>39</v>
      </c>
      <c r="AK11" s="10">
        <v>704303</v>
      </c>
      <c r="AL11" s="10">
        <v>162719</v>
      </c>
      <c r="AM11" s="10">
        <v>3725</v>
      </c>
      <c r="AN11" s="10">
        <v>870747</v>
      </c>
      <c r="AO11" s="39">
        <v>5.5</v>
      </c>
      <c r="AP11" s="10">
        <v>2763</v>
      </c>
      <c r="AQ11" s="10">
        <v>695</v>
      </c>
      <c r="AR11" s="21">
        <v>58.1</v>
      </c>
      <c r="AS11" s="10">
        <v>68</v>
      </c>
      <c r="AT11" s="10">
        <v>69</v>
      </c>
      <c r="AU11" s="10">
        <v>120</v>
      </c>
      <c r="AV11" s="10">
        <v>41</v>
      </c>
      <c r="AW11" s="10">
        <v>15</v>
      </c>
      <c r="AX11" s="10" t="s">
        <v>39</v>
      </c>
      <c r="AY11" s="10" t="s">
        <v>39</v>
      </c>
      <c r="AZ11" s="10" t="s">
        <v>39</v>
      </c>
      <c r="BA11" s="10" t="s">
        <v>39</v>
      </c>
      <c r="BB11" s="76" t="s">
        <v>39</v>
      </c>
    </row>
    <row r="12" spans="1:54" ht="13.5">
      <c r="A12" s="6" t="s">
        <v>11</v>
      </c>
      <c r="B12" s="10">
        <v>176</v>
      </c>
      <c r="C12" s="19">
        <v>33.7</v>
      </c>
      <c r="D12" s="10">
        <v>19</v>
      </c>
      <c r="E12" s="10" t="s">
        <v>38</v>
      </c>
      <c r="F12" s="10">
        <v>157</v>
      </c>
      <c r="G12" s="10">
        <v>214</v>
      </c>
      <c r="H12" s="10">
        <v>143</v>
      </c>
      <c r="I12" s="10">
        <v>357</v>
      </c>
      <c r="J12" s="19">
        <v>2.8</v>
      </c>
      <c r="K12" s="19">
        <v>2</v>
      </c>
      <c r="L12" s="10">
        <v>58</v>
      </c>
      <c r="M12" s="10">
        <v>48</v>
      </c>
      <c r="N12" s="10">
        <v>156</v>
      </c>
      <c r="O12" s="10">
        <v>95</v>
      </c>
      <c r="P12" s="10">
        <v>43</v>
      </c>
      <c r="Q12" s="10">
        <v>23986</v>
      </c>
      <c r="R12" s="19">
        <v>0.6</v>
      </c>
      <c r="S12" s="10">
        <v>2262830</v>
      </c>
      <c r="T12" s="10">
        <v>70709</v>
      </c>
      <c r="U12" s="19">
        <v>1</v>
      </c>
      <c r="V12" s="10">
        <v>402</v>
      </c>
      <c r="W12" s="10" t="s">
        <v>38</v>
      </c>
      <c r="X12" s="10" t="s">
        <v>38</v>
      </c>
      <c r="Y12" s="12" t="str">
        <f t="shared" si="0"/>
        <v>　　</v>
      </c>
      <c r="Z12" s="22" t="s">
        <v>39</v>
      </c>
      <c r="AA12" s="10" t="s">
        <v>39</v>
      </c>
      <c r="AB12" s="10" t="s">
        <v>39</v>
      </c>
      <c r="AC12" s="10" t="s">
        <v>39</v>
      </c>
      <c r="AD12" s="10" t="s">
        <v>38</v>
      </c>
      <c r="AE12" s="10" t="s">
        <v>38</v>
      </c>
      <c r="AF12" s="10" t="s">
        <v>38</v>
      </c>
      <c r="AG12" s="12" t="str">
        <f t="shared" si="1"/>
        <v>　</v>
      </c>
      <c r="AH12" s="3" t="s">
        <v>38</v>
      </c>
      <c r="AI12" s="10" t="s">
        <v>38</v>
      </c>
      <c r="AJ12" s="36" t="s">
        <v>38</v>
      </c>
      <c r="AK12" s="10">
        <v>126531</v>
      </c>
      <c r="AL12" s="10">
        <v>30607</v>
      </c>
      <c r="AM12" s="10">
        <v>2325</v>
      </c>
      <c r="AN12" s="10">
        <v>159463</v>
      </c>
      <c r="AO12" s="38">
        <v>1</v>
      </c>
      <c r="AP12" s="10">
        <v>905</v>
      </c>
      <c r="AQ12" s="10">
        <v>446</v>
      </c>
      <c r="AR12" s="19">
        <v>37.3</v>
      </c>
      <c r="AS12" s="10">
        <v>66</v>
      </c>
      <c r="AT12" s="10">
        <v>56</v>
      </c>
      <c r="AU12" s="10">
        <v>52</v>
      </c>
      <c r="AV12" s="10">
        <v>2</v>
      </c>
      <c r="AW12" s="10" t="s">
        <v>52</v>
      </c>
      <c r="AX12" s="10" t="s">
        <v>39</v>
      </c>
      <c r="AY12" s="10" t="s">
        <v>39</v>
      </c>
      <c r="AZ12" s="10" t="s">
        <v>39</v>
      </c>
      <c r="BA12" s="10" t="s">
        <v>39</v>
      </c>
      <c r="BB12" s="76" t="s">
        <v>39</v>
      </c>
    </row>
    <row r="13" spans="1:54" ht="13.5">
      <c r="A13" s="6" t="s">
        <v>12</v>
      </c>
      <c r="B13" s="10">
        <v>137</v>
      </c>
      <c r="C13" s="19">
        <v>26.2</v>
      </c>
      <c r="D13" s="10">
        <v>79</v>
      </c>
      <c r="E13" s="10">
        <v>2</v>
      </c>
      <c r="F13" s="10">
        <v>56</v>
      </c>
      <c r="G13" s="10">
        <v>467</v>
      </c>
      <c r="H13" s="10">
        <v>420</v>
      </c>
      <c r="I13" s="10">
        <v>887</v>
      </c>
      <c r="J13" s="19">
        <v>6.8</v>
      </c>
      <c r="K13" s="19">
        <v>6.5</v>
      </c>
      <c r="L13" s="10">
        <v>413</v>
      </c>
      <c r="M13" s="10">
        <v>383</v>
      </c>
      <c r="N13" s="10">
        <v>54</v>
      </c>
      <c r="O13" s="10">
        <v>37</v>
      </c>
      <c r="P13" s="10">
        <v>55</v>
      </c>
      <c r="Q13" s="10">
        <v>197436</v>
      </c>
      <c r="R13" s="19">
        <v>4.8</v>
      </c>
      <c r="S13" s="10">
        <v>2480352</v>
      </c>
      <c r="T13" s="10">
        <v>312035</v>
      </c>
      <c r="U13" s="19">
        <v>4.4</v>
      </c>
      <c r="V13" s="10">
        <v>2278</v>
      </c>
      <c r="W13" s="10" t="s">
        <v>38</v>
      </c>
      <c r="X13" s="10" t="s">
        <v>38</v>
      </c>
      <c r="Y13" s="12" t="str">
        <f t="shared" si="0"/>
        <v>　　</v>
      </c>
      <c r="Z13" s="22" t="s">
        <v>39</v>
      </c>
      <c r="AA13" s="10" t="s">
        <v>39</v>
      </c>
      <c r="AB13" s="10" t="s">
        <v>39</v>
      </c>
      <c r="AC13" s="10" t="s">
        <v>39</v>
      </c>
      <c r="AD13" s="10" t="s">
        <v>38</v>
      </c>
      <c r="AE13" s="10" t="s">
        <v>38</v>
      </c>
      <c r="AF13" s="10" t="s">
        <v>38</v>
      </c>
      <c r="AG13" s="12" t="str">
        <f t="shared" si="1"/>
        <v>　</v>
      </c>
      <c r="AH13" s="3" t="s">
        <v>38</v>
      </c>
      <c r="AI13" s="10" t="s">
        <v>38</v>
      </c>
      <c r="AJ13" s="36" t="s">
        <v>38</v>
      </c>
      <c r="AK13" s="10">
        <v>577772</v>
      </c>
      <c r="AL13" s="10">
        <v>132112</v>
      </c>
      <c r="AM13" s="10">
        <v>1400</v>
      </c>
      <c r="AN13" s="10">
        <v>711284</v>
      </c>
      <c r="AO13" s="38">
        <v>4.5</v>
      </c>
      <c r="AP13" s="10">
        <v>5150</v>
      </c>
      <c r="AQ13" s="10">
        <v>795</v>
      </c>
      <c r="AR13" s="19">
        <v>66.5</v>
      </c>
      <c r="AS13" s="10">
        <v>2</v>
      </c>
      <c r="AT13" s="10">
        <v>13</v>
      </c>
      <c r="AU13" s="10">
        <v>68</v>
      </c>
      <c r="AV13" s="10">
        <v>39</v>
      </c>
      <c r="AW13" s="10">
        <v>15</v>
      </c>
      <c r="AX13" s="10" t="s">
        <v>39</v>
      </c>
      <c r="AY13" s="10" t="s">
        <v>39</v>
      </c>
      <c r="AZ13" s="10" t="s">
        <v>39</v>
      </c>
      <c r="BA13" s="10" t="s">
        <v>39</v>
      </c>
      <c r="BB13" s="76" t="s">
        <v>39</v>
      </c>
    </row>
    <row r="14" spans="1:54" ht="13.5">
      <c r="A14" s="4"/>
      <c r="B14" s="10"/>
      <c r="C14" s="19"/>
      <c r="D14" s="10"/>
      <c r="E14" s="10"/>
      <c r="F14" s="10"/>
      <c r="G14" s="10"/>
      <c r="H14" s="10"/>
      <c r="I14" s="10"/>
      <c r="J14" s="19"/>
      <c r="K14" s="19"/>
      <c r="L14" s="10"/>
      <c r="M14" s="10"/>
      <c r="N14" s="10"/>
      <c r="O14" s="10"/>
      <c r="P14" s="10"/>
      <c r="Q14" s="10"/>
      <c r="R14" s="19"/>
      <c r="S14" s="10"/>
      <c r="T14" s="10"/>
      <c r="U14" s="19"/>
      <c r="V14" s="10"/>
      <c r="W14" s="10"/>
      <c r="X14" s="10"/>
      <c r="Y14" s="12" t="str">
        <f t="shared" si="0"/>
        <v>　　</v>
      </c>
      <c r="Z14" s="22"/>
      <c r="AA14" s="10"/>
      <c r="AB14" s="10"/>
      <c r="AC14" s="10"/>
      <c r="AD14" s="10"/>
      <c r="AE14" s="10"/>
      <c r="AF14" s="10"/>
      <c r="AG14" s="12" t="str">
        <f t="shared" si="1"/>
        <v>　</v>
      </c>
      <c r="AH14" s="3"/>
      <c r="AI14" s="10"/>
      <c r="AJ14" s="36"/>
      <c r="AK14" s="10"/>
      <c r="AL14" s="10"/>
      <c r="AM14" s="10"/>
      <c r="AN14" s="10"/>
      <c r="AO14" s="38"/>
      <c r="AP14" s="10"/>
      <c r="AQ14" s="10"/>
      <c r="AR14" s="19"/>
      <c r="AS14" s="10"/>
      <c r="AT14" s="10"/>
      <c r="AU14" s="10"/>
      <c r="AV14" s="10"/>
      <c r="AW14" s="10"/>
      <c r="AX14" s="10"/>
      <c r="AY14" s="10"/>
      <c r="AZ14" s="10"/>
      <c r="BA14" s="10"/>
      <c r="BB14" s="76"/>
    </row>
    <row r="15" spans="1:54" ht="19.5" customHeight="1">
      <c r="A15" s="5" t="s">
        <v>13</v>
      </c>
      <c r="B15" s="10">
        <v>133</v>
      </c>
      <c r="C15" s="19">
        <v>25.5</v>
      </c>
      <c r="D15" s="10">
        <v>126</v>
      </c>
      <c r="E15" s="10">
        <v>1</v>
      </c>
      <c r="F15" s="10">
        <v>6</v>
      </c>
      <c r="G15" s="10">
        <v>1132</v>
      </c>
      <c r="H15" s="10">
        <v>1277</v>
      </c>
      <c r="I15" s="10">
        <v>2409</v>
      </c>
      <c r="J15" s="19">
        <v>18.6</v>
      </c>
      <c r="K15" s="19">
        <v>18.1</v>
      </c>
      <c r="L15" s="10">
        <v>1126</v>
      </c>
      <c r="M15" s="10">
        <v>1272</v>
      </c>
      <c r="N15" s="10">
        <v>6</v>
      </c>
      <c r="O15" s="10">
        <v>5</v>
      </c>
      <c r="P15" s="10">
        <v>6</v>
      </c>
      <c r="Q15" s="10">
        <v>653290</v>
      </c>
      <c r="R15" s="19">
        <v>16</v>
      </c>
      <c r="S15" s="10">
        <v>2724312</v>
      </c>
      <c r="T15" s="10">
        <v>996109</v>
      </c>
      <c r="U15" s="19">
        <v>14</v>
      </c>
      <c r="V15" s="10">
        <v>7490</v>
      </c>
      <c r="W15" s="10" t="s">
        <v>39</v>
      </c>
      <c r="X15" s="10" t="s">
        <v>39</v>
      </c>
      <c r="Y15" s="14" t="str">
        <f t="shared" si="0"/>
        <v>　　</v>
      </c>
      <c r="Z15" s="22" t="s">
        <v>39</v>
      </c>
      <c r="AA15" s="10">
        <v>778781</v>
      </c>
      <c r="AB15" s="10">
        <v>84390</v>
      </c>
      <c r="AC15" s="10">
        <v>20535</v>
      </c>
      <c r="AD15" s="10">
        <v>83237</v>
      </c>
      <c r="AE15" s="10" t="s">
        <v>38</v>
      </c>
      <c r="AF15" s="10" t="s">
        <v>38</v>
      </c>
      <c r="AG15" s="12" t="str">
        <f t="shared" si="1"/>
        <v>　</v>
      </c>
      <c r="AH15" s="3" t="s">
        <v>38</v>
      </c>
      <c r="AI15" s="10">
        <v>84390</v>
      </c>
      <c r="AJ15" s="41">
        <v>5.3</v>
      </c>
      <c r="AK15" s="10">
        <v>1864249</v>
      </c>
      <c r="AL15" s="10">
        <v>433554</v>
      </c>
      <c r="AM15" s="10">
        <v>8772</v>
      </c>
      <c r="AN15" s="10">
        <v>2306575</v>
      </c>
      <c r="AO15" s="39">
        <v>14.7</v>
      </c>
      <c r="AP15" s="10">
        <v>17150</v>
      </c>
      <c r="AQ15" s="10">
        <v>947</v>
      </c>
      <c r="AR15" s="21">
        <v>79.2</v>
      </c>
      <c r="AS15" s="10" t="s">
        <v>38</v>
      </c>
      <c r="AT15" s="10" t="s">
        <v>52</v>
      </c>
      <c r="AU15" s="10">
        <v>16</v>
      </c>
      <c r="AV15" s="10">
        <v>31</v>
      </c>
      <c r="AW15" s="10">
        <v>81</v>
      </c>
      <c r="AX15" s="10">
        <v>5</v>
      </c>
      <c r="AY15" s="10" t="s">
        <v>39</v>
      </c>
      <c r="AZ15" s="10" t="s">
        <v>39</v>
      </c>
      <c r="BA15" s="10" t="s">
        <v>39</v>
      </c>
      <c r="BB15" s="76" t="s">
        <v>39</v>
      </c>
    </row>
    <row r="16" spans="1:54" ht="13.5">
      <c r="A16" s="6" t="s">
        <v>37</v>
      </c>
      <c r="B16" s="10">
        <v>80</v>
      </c>
      <c r="C16" s="19">
        <v>15.3</v>
      </c>
      <c r="D16" s="10">
        <v>76</v>
      </c>
      <c r="E16" s="10">
        <v>1</v>
      </c>
      <c r="F16" s="10">
        <v>3</v>
      </c>
      <c r="G16" s="10">
        <v>555</v>
      </c>
      <c r="H16" s="10">
        <v>566</v>
      </c>
      <c r="I16" s="10">
        <v>1121</v>
      </c>
      <c r="J16" s="19">
        <v>8.7</v>
      </c>
      <c r="K16" s="19">
        <v>14</v>
      </c>
      <c r="L16" s="10">
        <v>552</v>
      </c>
      <c r="M16" s="10">
        <v>565</v>
      </c>
      <c r="N16" s="10">
        <v>3</v>
      </c>
      <c r="O16" s="10">
        <v>1</v>
      </c>
      <c r="P16" s="10">
        <v>3</v>
      </c>
      <c r="Q16" s="10">
        <v>315442</v>
      </c>
      <c r="R16" s="19">
        <v>7.7</v>
      </c>
      <c r="S16" s="10">
        <v>2824011</v>
      </c>
      <c r="T16" s="10">
        <v>434271</v>
      </c>
      <c r="U16" s="19">
        <v>6.1</v>
      </c>
      <c r="V16" s="10">
        <v>5428</v>
      </c>
      <c r="W16" s="10" t="s">
        <v>39</v>
      </c>
      <c r="X16" s="10" t="s">
        <v>39</v>
      </c>
      <c r="Y16" s="12" t="str">
        <f t="shared" si="0"/>
        <v>　　</v>
      </c>
      <c r="Z16" s="22" t="s">
        <v>39</v>
      </c>
      <c r="AA16" s="10">
        <v>440322</v>
      </c>
      <c r="AB16" s="10">
        <v>46001</v>
      </c>
      <c r="AC16" s="10">
        <v>6229</v>
      </c>
      <c r="AD16" s="10">
        <v>45990</v>
      </c>
      <c r="AE16" s="10" t="s">
        <v>38</v>
      </c>
      <c r="AF16" s="10" t="s">
        <v>38</v>
      </c>
      <c r="AG16" s="12" t="str">
        <f t="shared" si="1"/>
        <v>　</v>
      </c>
      <c r="AH16" s="3" t="s">
        <v>38</v>
      </c>
      <c r="AI16" s="10">
        <v>46001</v>
      </c>
      <c r="AJ16" s="36">
        <v>2.9</v>
      </c>
      <c r="AK16" s="10">
        <v>848602</v>
      </c>
      <c r="AL16" s="10">
        <v>217378</v>
      </c>
      <c r="AM16" s="10">
        <v>3929</v>
      </c>
      <c r="AN16" s="10">
        <v>1069909</v>
      </c>
      <c r="AO16" s="38">
        <v>6.8</v>
      </c>
      <c r="AP16" s="10">
        <v>13203</v>
      </c>
      <c r="AQ16" s="10">
        <v>942</v>
      </c>
      <c r="AR16" s="19">
        <v>78.8</v>
      </c>
      <c r="AS16" s="10" t="s">
        <v>38</v>
      </c>
      <c r="AT16" s="10" t="s">
        <v>52</v>
      </c>
      <c r="AU16" s="10">
        <v>13</v>
      </c>
      <c r="AV16" s="10">
        <v>23</v>
      </c>
      <c r="AW16" s="10">
        <v>43</v>
      </c>
      <c r="AX16" s="10">
        <v>1</v>
      </c>
      <c r="AY16" s="10" t="s">
        <v>39</v>
      </c>
      <c r="AZ16" s="10" t="s">
        <v>39</v>
      </c>
      <c r="BA16" s="10" t="s">
        <v>39</v>
      </c>
      <c r="BB16" s="76" t="s">
        <v>39</v>
      </c>
    </row>
    <row r="17" spans="1:54" ht="13.5">
      <c r="A17" s="6" t="s">
        <v>14</v>
      </c>
      <c r="B17" s="10">
        <v>53</v>
      </c>
      <c r="C17" s="19">
        <v>10.2</v>
      </c>
      <c r="D17" s="10">
        <v>50</v>
      </c>
      <c r="E17" s="10" t="s">
        <v>38</v>
      </c>
      <c r="F17" s="10">
        <v>3</v>
      </c>
      <c r="G17" s="10">
        <v>577</v>
      </c>
      <c r="H17" s="10">
        <v>711</v>
      </c>
      <c r="I17" s="10">
        <v>1288</v>
      </c>
      <c r="J17" s="19">
        <v>9.9</v>
      </c>
      <c r="K17" s="19">
        <v>24.3</v>
      </c>
      <c r="L17" s="10">
        <v>574</v>
      </c>
      <c r="M17" s="10">
        <v>707</v>
      </c>
      <c r="N17" s="10">
        <v>3</v>
      </c>
      <c r="O17" s="10">
        <v>4</v>
      </c>
      <c r="P17" s="10">
        <v>3</v>
      </c>
      <c r="Q17" s="10">
        <v>337848</v>
      </c>
      <c r="R17" s="19">
        <v>8.3</v>
      </c>
      <c r="S17" s="10">
        <v>2637377</v>
      </c>
      <c r="T17" s="10">
        <v>561838</v>
      </c>
      <c r="U17" s="19">
        <v>7.9</v>
      </c>
      <c r="V17" s="10">
        <v>10601</v>
      </c>
      <c r="W17" s="10" t="s">
        <v>39</v>
      </c>
      <c r="X17" s="10" t="s">
        <v>39</v>
      </c>
      <c r="Y17" s="12" t="str">
        <f t="shared" si="0"/>
        <v>　　</v>
      </c>
      <c r="Z17" s="22" t="s">
        <v>39</v>
      </c>
      <c r="AA17" s="10">
        <v>338459</v>
      </c>
      <c r="AB17" s="10">
        <v>38389</v>
      </c>
      <c r="AC17" s="10">
        <v>14306</v>
      </c>
      <c r="AD17" s="10">
        <v>37247</v>
      </c>
      <c r="AE17" s="10" t="s">
        <v>38</v>
      </c>
      <c r="AF17" s="10" t="s">
        <v>38</v>
      </c>
      <c r="AG17" s="12" t="str">
        <f t="shared" si="1"/>
        <v>　</v>
      </c>
      <c r="AH17" s="3" t="s">
        <v>38</v>
      </c>
      <c r="AI17" s="10">
        <v>38389</v>
      </c>
      <c r="AJ17" s="36">
        <v>2.4</v>
      </c>
      <c r="AK17" s="10">
        <v>1015647</v>
      </c>
      <c r="AL17" s="10">
        <v>216176</v>
      </c>
      <c r="AM17" s="10">
        <v>4843</v>
      </c>
      <c r="AN17" s="10">
        <v>1236666</v>
      </c>
      <c r="AO17" s="38">
        <v>7.9</v>
      </c>
      <c r="AP17" s="10">
        <v>23107</v>
      </c>
      <c r="AQ17" s="10">
        <v>951</v>
      </c>
      <c r="AR17" s="19">
        <v>79.5</v>
      </c>
      <c r="AS17" s="10" t="s">
        <v>38</v>
      </c>
      <c r="AT17" s="10" t="s">
        <v>38</v>
      </c>
      <c r="AU17" s="10">
        <v>3</v>
      </c>
      <c r="AV17" s="10">
        <v>8</v>
      </c>
      <c r="AW17" s="10">
        <v>38</v>
      </c>
      <c r="AX17" s="10">
        <v>4</v>
      </c>
      <c r="AY17" s="10" t="s">
        <v>39</v>
      </c>
      <c r="AZ17" s="10" t="s">
        <v>39</v>
      </c>
      <c r="BA17" s="10" t="s">
        <v>39</v>
      </c>
      <c r="BB17" s="76" t="s">
        <v>39</v>
      </c>
    </row>
    <row r="18" spans="1:54" ht="13.5">
      <c r="A18" s="4"/>
      <c r="B18" s="10"/>
      <c r="C18" s="19"/>
      <c r="D18" s="10"/>
      <c r="E18" s="10"/>
      <c r="F18" s="10"/>
      <c r="G18" s="10"/>
      <c r="H18" s="10"/>
      <c r="I18" s="10"/>
      <c r="J18" s="19"/>
      <c r="K18" s="19"/>
      <c r="L18" s="10"/>
      <c r="M18" s="10"/>
      <c r="N18" s="10"/>
      <c r="O18" s="10"/>
      <c r="P18" s="10"/>
      <c r="Q18" s="10"/>
      <c r="R18" s="19"/>
      <c r="S18" s="10"/>
      <c r="T18" s="10"/>
      <c r="U18" s="19"/>
      <c r="V18" s="10"/>
      <c r="W18" s="10"/>
      <c r="X18" s="10"/>
      <c r="Y18" s="12" t="str">
        <f t="shared" si="0"/>
        <v>　　</v>
      </c>
      <c r="Z18" s="22"/>
      <c r="AA18" s="10"/>
      <c r="AB18" s="10"/>
      <c r="AC18" s="10"/>
      <c r="AD18" s="10"/>
      <c r="AE18" s="10"/>
      <c r="AF18" s="10"/>
      <c r="AG18" s="12" t="str">
        <f t="shared" si="1"/>
        <v>　</v>
      </c>
      <c r="AH18" s="3"/>
      <c r="AI18" s="10"/>
      <c r="AJ18" s="36"/>
      <c r="AK18" s="10"/>
      <c r="AL18" s="10"/>
      <c r="AM18" s="10"/>
      <c r="AN18" s="10"/>
      <c r="AO18" s="38"/>
      <c r="AP18" s="10"/>
      <c r="AQ18" s="10"/>
      <c r="AR18" s="19"/>
      <c r="AS18" s="10"/>
      <c r="AT18" s="10"/>
      <c r="AU18" s="10"/>
      <c r="AV18" s="10"/>
      <c r="AW18" s="10"/>
      <c r="AX18" s="10"/>
      <c r="AY18" s="10"/>
      <c r="AZ18" s="10"/>
      <c r="BA18" s="10"/>
      <c r="BB18" s="76"/>
    </row>
    <row r="19" spans="1:54" ht="19.5" customHeight="1">
      <c r="A19" s="5" t="s">
        <v>15</v>
      </c>
      <c r="B19" s="10">
        <v>76</v>
      </c>
      <c r="C19" s="19">
        <v>14.6</v>
      </c>
      <c r="D19" s="10">
        <v>74</v>
      </c>
      <c r="E19" s="10">
        <v>1</v>
      </c>
      <c r="F19" s="10">
        <v>1</v>
      </c>
      <c r="G19" s="10">
        <v>4754</v>
      </c>
      <c r="H19" s="10">
        <v>45500</v>
      </c>
      <c r="I19" s="10">
        <v>9304</v>
      </c>
      <c r="J19" s="19">
        <v>71.8</v>
      </c>
      <c r="K19" s="19">
        <v>122.4</v>
      </c>
      <c r="L19" s="10">
        <v>4754</v>
      </c>
      <c r="M19" s="10">
        <v>4550</v>
      </c>
      <c r="N19" s="10" t="s">
        <v>39</v>
      </c>
      <c r="O19" s="10" t="s">
        <v>39</v>
      </c>
      <c r="P19" s="10">
        <v>1</v>
      </c>
      <c r="Q19" s="10">
        <v>3202286</v>
      </c>
      <c r="R19" s="19">
        <v>78.5</v>
      </c>
      <c r="S19" s="10">
        <v>3441838</v>
      </c>
      <c r="T19" s="10">
        <v>5734245</v>
      </c>
      <c r="U19" s="19">
        <v>80.6</v>
      </c>
      <c r="V19" s="10">
        <v>75451</v>
      </c>
      <c r="W19" s="10">
        <v>881200</v>
      </c>
      <c r="X19" s="10">
        <v>910883</v>
      </c>
      <c r="Y19" s="14" t="str">
        <f t="shared" si="0"/>
        <v>　　</v>
      </c>
      <c r="Z19" s="51">
        <v>29683</v>
      </c>
      <c r="AA19" s="10">
        <v>4819078</v>
      </c>
      <c r="AB19" s="10">
        <v>1533243</v>
      </c>
      <c r="AC19" s="10">
        <v>116304</v>
      </c>
      <c r="AD19" s="10">
        <v>816302</v>
      </c>
      <c r="AE19" s="10">
        <v>808984</v>
      </c>
      <c r="AF19" s="10">
        <v>838842</v>
      </c>
      <c r="AG19" s="12" t="str">
        <f t="shared" si="1"/>
        <v>△</v>
      </c>
      <c r="AH19" s="3">
        <v>-29858</v>
      </c>
      <c r="AI19" s="10">
        <v>1503385</v>
      </c>
      <c r="AJ19" s="41">
        <v>94.7</v>
      </c>
      <c r="AK19" s="10">
        <v>10743511</v>
      </c>
      <c r="AL19" s="10">
        <v>1789451</v>
      </c>
      <c r="AM19" s="10">
        <v>50</v>
      </c>
      <c r="AN19" s="10">
        <v>12533012</v>
      </c>
      <c r="AO19" s="39">
        <v>79.8</v>
      </c>
      <c r="AP19" s="10">
        <v>162508</v>
      </c>
      <c r="AQ19" s="10">
        <v>1327</v>
      </c>
      <c r="AR19" s="21">
        <v>111</v>
      </c>
      <c r="AS19" s="10" t="s">
        <v>39</v>
      </c>
      <c r="AT19" s="10" t="s">
        <v>39</v>
      </c>
      <c r="AU19" s="10" t="s">
        <v>52</v>
      </c>
      <c r="AV19" s="10">
        <v>3</v>
      </c>
      <c r="AW19" s="10">
        <v>39</v>
      </c>
      <c r="AX19" s="10">
        <v>14</v>
      </c>
      <c r="AY19" s="10">
        <v>7</v>
      </c>
      <c r="AZ19" s="10">
        <v>6</v>
      </c>
      <c r="BA19" s="10">
        <v>1</v>
      </c>
      <c r="BB19" s="76">
        <v>6</v>
      </c>
    </row>
    <row r="20" spans="1:54" ht="13.5">
      <c r="A20" s="6" t="s">
        <v>16</v>
      </c>
      <c r="B20" s="10">
        <v>28</v>
      </c>
      <c r="C20" s="19">
        <v>5.4</v>
      </c>
      <c r="D20" s="10">
        <v>27</v>
      </c>
      <c r="E20" s="10">
        <v>1</v>
      </c>
      <c r="F20" s="10" t="s">
        <v>39</v>
      </c>
      <c r="G20" s="10">
        <v>409</v>
      </c>
      <c r="H20" s="10">
        <v>654</v>
      </c>
      <c r="I20" s="10">
        <v>1063</v>
      </c>
      <c r="J20" s="19">
        <v>8.2</v>
      </c>
      <c r="K20" s="19">
        <v>38</v>
      </c>
      <c r="L20" s="10">
        <v>409</v>
      </c>
      <c r="M20" s="10">
        <v>654</v>
      </c>
      <c r="N20" s="10" t="s">
        <v>39</v>
      </c>
      <c r="O20" s="10" t="s">
        <v>39</v>
      </c>
      <c r="P20" s="10" t="s">
        <v>39</v>
      </c>
      <c r="Q20" s="10">
        <v>269910</v>
      </c>
      <c r="R20" s="19">
        <v>6.6</v>
      </c>
      <c r="S20" s="10">
        <v>2539135</v>
      </c>
      <c r="T20" s="10">
        <v>303908</v>
      </c>
      <c r="U20" s="19">
        <v>4.3</v>
      </c>
      <c r="V20" s="10">
        <v>10854</v>
      </c>
      <c r="W20" s="10">
        <v>36255</v>
      </c>
      <c r="X20" s="10">
        <v>54682</v>
      </c>
      <c r="Y20" s="12" t="str">
        <f t="shared" si="0"/>
        <v>　　</v>
      </c>
      <c r="Z20" s="22">
        <v>18427</v>
      </c>
      <c r="AA20" s="10">
        <v>318766</v>
      </c>
      <c r="AB20" s="10">
        <v>739528</v>
      </c>
      <c r="AC20" s="10">
        <v>12863</v>
      </c>
      <c r="AD20" s="10">
        <v>76462</v>
      </c>
      <c r="AE20" s="10">
        <v>607558</v>
      </c>
      <c r="AF20" s="10">
        <v>607558</v>
      </c>
      <c r="AG20" s="12" t="str">
        <f t="shared" si="1"/>
        <v>　</v>
      </c>
      <c r="AH20" s="3">
        <v>0</v>
      </c>
      <c r="AI20" s="10">
        <v>739528</v>
      </c>
      <c r="AJ20" s="36">
        <v>46.6</v>
      </c>
      <c r="AK20" s="10">
        <v>489025</v>
      </c>
      <c r="AL20" s="10">
        <v>210555</v>
      </c>
      <c r="AM20" s="10" t="s">
        <v>52</v>
      </c>
      <c r="AN20" s="10">
        <v>699580</v>
      </c>
      <c r="AO20" s="38">
        <v>4.5</v>
      </c>
      <c r="AP20" s="10">
        <v>25208</v>
      </c>
      <c r="AQ20" s="10">
        <v>664</v>
      </c>
      <c r="AR20" s="19">
        <v>55.5</v>
      </c>
      <c r="AS20" s="10" t="s">
        <v>39</v>
      </c>
      <c r="AT20" s="10" t="s">
        <v>39</v>
      </c>
      <c r="AU20" s="10" t="s">
        <v>52</v>
      </c>
      <c r="AV20" s="10">
        <v>3</v>
      </c>
      <c r="AW20" s="10">
        <v>22</v>
      </c>
      <c r="AX20" s="10">
        <v>3</v>
      </c>
      <c r="AY20" s="10" t="s">
        <v>52</v>
      </c>
      <c r="AZ20" s="10" t="s">
        <v>52</v>
      </c>
      <c r="BA20" s="10" t="s">
        <v>39</v>
      </c>
      <c r="BB20" s="76" t="s">
        <v>39</v>
      </c>
    </row>
    <row r="21" spans="1:54" ht="13.5">
      <c r="A21" s="6" t="s">
        <v>17</v>
      </c>
      <c r="B21" s="10">
        <v>27</v>
      </c>
      <c r="C21" s="19">
        <v>5.2</v>
      </c>
      <c r="D21" s="10">
        <v>26</v>
      </c>
      <c r="E21" s="10" t="s">
        <v>39</v>
      </c>
      <c r="F21" s="10">
        <v>1</v>
      </c>
      <c r="G21" s="10">
        <v>807</v>
      </c>
      <c r="H21" s="10">
        <v>1040</v>
      </c>
      <c r="I21" s="10">
        <v>1847</v>
      </c>
      <c r="J21" s="19">
        <v>14.3</v>
      </c>
      <c r="K21" s="19">
        <v>68.4</v>
      </c>
      <c r="L21" s="10">
        <v>807</v>
      </c>
      <c r="M21" s="10">
        <v>1040</v>
      </c>
      <c r="N21" s="10" t="s">
        <v>39</v>
      </c>
      <c r="O21" s="10" t="s">
        <v>39</v>
      </c>
      <c r="P21" s="10">
        <v>1</v>
      </c>
      <c r="Q21" s="10">
        <v>534158</v>
      </c>
      <c r="R21" s="19">
        <v>13.1</v>
      </c>
      <c r="S21" s="10">
        <v>2892030</v>
      </c>
      <c r="T21" s="10">
        <v>684011</v>
      </c>
      <c r="U21" s="19">
        <v>9.6</v>
      </c>
      <c r="V21" s="10">
        <v>25334</v>
      </c>
      <c r="W21" s="10">
        <v>185508</v>
      </c>
      <c r="X21" s="10">
        <v>159991</v>
      </c>
      <c r="Y21" s="12" t="str">
        <f t="shared" si="0"/>
        <v>△</v>
      </c>
      <c r="Z21" s="22">
        <v>-25517</v>
      </c>
      <c r="AA21" s="10">
        <v>579551</v>
      </c>
      <c r="AB21" s="10">
        <v>31389</v>
      </c>
      <c r="AC21" s="10">
        <v>2164</v>
      </c>
      <c r="AD21" s="10">
        <v>50372</v>
      </c>
      <c r="AE21" s="10">
        <v>7976</v>
      </c>
      <c r="AF21" s="10">
        <v>2978</v>
      </c>
      <c r="AG21" s="12" t="str">
        <f t="shared" si="1"/>
        <v>　</v>
      </c>
      <c r="AH21" s="3">
        <v>4998</v>
      </c>
      <c r="AI21" s="10">
        <v>36387</v>
      </c>
      <c r="AJ21" s="36">
        <v>2.3</v>
      </c>
      <c r="AK21" s="10">
        <v>1309607</v>
      </c>
      <c r="AL21" s="10">
        <v>401900</v>
      </c>
      <c r="AM21" s="10">
        <v>50</v>
      </c>
      <c r="AN21" s="10">
        <v>1711557</v>
      </c>
      <c r="AO21" s="38">
        <v>10.9</v>
      </c>
      <c r="AP21" s="10">
        <v>61700</v>
      </c>
      <c r="AQ21" s="10">
        <v>902</v>
      </c>
      <c r="AR21" s="19">
        <v>75.4</v>
      </c>
      <c r="AS21" s="10" t="s">
        <v>39</v>
      </c>
      <c r="AT21" s="10" t="s">
        <v>39</v>
      </c>
      <c r="AU21" s="10" t="s">
        <v>38</v>
      </c>
      <c r="AV21" s="10" t="s">
        <v>38</v>
      </c>
      <c r="AW21" s="10">
        <v>15</v>
      </c>
      <c r="AX21" s="10">
        <v>8</v>
      </c>
      <c r="AY21" s="10">
        <v>3</v>
      </c>
      <c r="AZ21" s="10">
        <v>1</v>
      </c>
      <c r="BA21" s="10" t="s">
        <v>39</v>
      </c>
      <c r="BB21" s="76" t="s">
        <v>39</v>
      </c>
    </row>
    <row r="22" spans="1:54" ht="13.5">
      <c r="A22" s="6" t="s">
        <v>18</v>
      </c>
      <c r="B22" s="10">
        <v>10</v>
      </c>
      <c r="C22" s="19">
        <v>1.9</v>
      </c>
      <c r="D22" s="10">
        <v>10</v>
      </c>
      <c r="E22" s="10" t="s">
        <v>39</v>
      </c>
      <c r="F22" s="10" t="s">
        <v>38</v>
      </c>
      <c r="G22" s="10">
        <v>485</v>
      </c>
      <c r="H22" s="10">
        <v>888</v>
      </c>
      <c r="I22" s="10">
        <v>1373</v>
      </c>
      <c r="J22" s="19">
        <v>10.6</v>
      </c>
      <c r="K22" s="19">
        <v>137.3</v>
      </c>
      <c r="L22" s="10">
        <v>485</v>
      </c>
      <c r="M22" s="10">
        <v>888</v>
      </c>
      <c r="N22" s="10" t="s">
        <v>39</v>
      </c>
      <c r="O22" s="10" t="s">
        <v>38</v>
      </c>
      <c r="P22" s="10" t="s">
        <v>38</v>
      </c>
      <c r="Q22" s="10">
        <v>446981</v>
      </c>
      <c r="R22" s="19">
        <v>11</v>
      </c>
      <c r="S22" s="10">
        <v>3255506</v>
      </c>
      <c r="T22" s="10">
        <v>681769</v>
      </c>
      <c r="U22" s="19">
        <v>9.6</v>
      </c>
      <c r="V22" s="10">
        <v>68177</v>
      </c>
      <c r="W22" s="10">
        <v>119098</v>
      </c>
      <c r="X22" s="10">
        <v>118123</v>
      </c>
      <c r="Y22" s="12" t="str">
        <f t="shared" si="0"/>
        <v>△</v>
      </c>
      <c r="Z22" s="22">
        <v>-975</v>
      </c>
      <c r="AA22" s="10">
        <v>723047</v>
      </c>
      <c r="AB22" s="10">
        <v>74585</v>
      </c>
      <c r="AC22" s="10">
        <v>11836</v>
      </c>
      <c r="AD22" s="10">
        <v>79564</v>
      </c>
      <c r="AE22" s="10">
        <v>20692</v>
      </c>
      <c r="AF22" s="10">
        <v>22990</v>
      </c>
      <c r="AG22" s="12" t="str">
        <f t="shared" si="1"/>
        <v>△</v>
      </c>
      <c r="AH22" s="3">
        <v>-2298</v>
      </c>
      <c r="AI22" s="10">
        <v>72287</v>
      </c>
      <c r="AJ22" s="36">
        <v>4.6</v>
      </c>
      <c r="AK22" s="10">
        <v>1222023</v>
      </c>
      <c r="AL22" s="10">
        <v>554852</v>
      </c>
      <c r="AM22" s="10" t="s">
        <v>52</v>
      </c>
      <c r="AN22" s="10">
        <v>1776875</v>
      </c>
      <c r="AO22" s="38">
        <v>11.3</v>
      </c>
      <c r="AP22" s="10">
        <v>174002</v>
      </c>
      <c r="AQ22" s="10">
        <v>1267</v>
      </c>
      <c r="AR22" s="19">
        <v>105.9</v>
      </c>
      <c r="AS22" s="10" t="s">
        <v>39</v>
      </c>
      <c r="AT22" s="10" t="s">
        <v>39</v>
      </c>
      <c r="AU22" s="10" t="s">
        <v>39</v>
      </c>
      <c r="AV22" s="10" t="s">
        <v>39</v>
      </c>
      <c r="AW22" s="10">
        <v>2</v>
      </c>
      <c r="AX22" s="10">
        <v>3</v>
      </c>
      <c r="AY22" s="10">
        <v>2</v>
      </c>
      <c r="AZ22" s="10">
        <v>2</v>
      </c>
      <c r="BA22" s="10">
        <v>1</v>
      </c>
      <c r="BB22" s="76" t="s">
        <v>39</v>
      </c>
    </row>
    <row r="23" spans="1:54" ht="13.5">
      <c r="A23" s="6" t="s">
        <v>19</v>
      </c>
      <c r="B23" s="10">
        <v>4</v>
      </c>
      <c r="C23" s="19">
        <v>0.8</v>
      </c>
      <c r="D23" s="10">
        <v>4</v>
      </c>
      <c r="E23" s="10" t="s">
        <v>39</v>
      </c>
      <c r="F23" s="10" t="s">
        <v>38</v>
      </c>
      <c r="G23" s="10">
        <v>260</v>
      </c>
      <c r="H23" s="10">
        <v>639</v>
      </c>
      <c r="I23" s="10">
        <v>899</v>
      </c>
      <c r="J23" s="19">
        <v>6.9</v>
      </c>
      <c r="K23" s="19">
        <v>224.8</v>
      </c>
      <c r="L23" s="10">
        <v>260</v>
      </c>
      <c r="M23" s="10">
        <v>639</v>
      </c>
      <c r="N23" s="10" t="s">
        <v>38</v>
      </c>
      <c r="O23" s="10" t="s">
        <v>38</v>
      </c>
      <c r="P23" s="10" t="s">
        <v>38</v>
      </c>
      <c r="Q23" s="10">
        <v>350262</v>
      </c>
      <c r="R23" s="19">
        <v>8.6</v>
      </c>
      <c r="S23" s="10">
        <v>3896129</v>
      </c>
      <c r="T23" s="10">
        <v>463426</v>
      </c>
      <c r="U23" s="19">
        <v>6.5</v>
      </c>
      <c r="V23" s="10">
        <v>115857</v>
      </c>
      <c r="W23" s="10">
        <v>28930</v>
      </c>
      <c r="X23" s="10">
        <v>33031</v>
      </c>
      <c r="Y23" s="12" t="str">
        <f t="shared" si="0"/>
        <v>　　</v>
      </c>
      <c r="Z23" s="22">
        <v>4101</v>
      </c>
      <c r="AA23" s="10">
        <v>388708</v>
      </c>
      <c r="AB23" s="10">
        <v>52318</v>
      </c>
      <c r="AC23" s="10">
        <v>3653</v>
      </c>
      <c r="AD23" s="10">
        <v>80912</v>
      </c>
      <c r="AE23" s="10">
        <v>23353</v>
      </c>
      <c r="AF23" s="10">
        <v>40367</v>
      </c>
      <c r="AG23" s="12" t="str">
        <f t="shared" si="1"/>
        <v>△</v>
      </c>
      <c r="AH23" s="3">
        <v>-17014</v>
      </c>
      <c r="AI23" s="10">
        <v>35304</v>
      </c>
      <c r="AJ23" s="36">
        <v>2.2</v>
      </c>
      <c r="AK23" s="10">
        <v>647393</v>
      </c>
      <c r="AL23" s="10">
        <v>378810</v>
      </c>
      <c r="AM23" s="10" t="s">
        <v>52</v>
      </c>
      <c r="AN23" s="10">
        <v>1026203</v>
      </c>
      <c r="AO23" s="38">
        <v>6.5</v>
      </c>
      <c r="AP23" s="10">
        <v>252647</v>
      </c>
      <c r="AQ23" s="10">
        <v>1124</v>
      </c>
      <c r="AR23" s="19">
        <v>94</v>
      </c>
      <c r="AS23" s="10" t="s">
        <v>39</v>
      </c>
      <c r="AT23" s="10" t="s">
        <v>39</v>
      </c>
      <c r="AU23" s="10" t="s">
        <v>39</v>
      </c>
      <c r="AV23" s="10" t="s">
        <v>39</v>
      </c>
      <c r="AW23" s="10" t="s">
        <v>39</v>
      </c>
      <c r="AX23" s="10" t="s">
        <v>52</v>
      </c>
      <c r="AY23" s="10">
        <v>2</v>
      </c>
      <c r="AZ23" s="10">
        <v>2</v>
      </c>
      <c r="BA23" s="10" t="s">
        <v>52</v>
      </c>
      <c r="BB23" s="76" t="s">
        <v>38</v>
      </c>
    </row>
    <row r="24" spans="1:54" ht="13.5">
      <c r="A24" s="6" t="s">
        <v>41</v>
      </c>
      <c r="B24" s="10">
        <v>3</v>
      </c>
      <c r="C24" s="19">
        <v>0.6</v>
      </c>
      <c r="D24" s="10">
        <v>3</v>
      </c>
      <c r="E24" s="10" t="s">
        <v>38</v>
      </c>
      <c r="F24" s="10" t="s">
        <v>38</v>
      </c>
      <c r="G24" s="10">
        <v>694</v>
      </c>
      <c r="H24" s="10">
        <v>544</v>
      </c>
      <c r="I24" s="10">
        <v>1238</v>
      </c>
      <c r="J24" s="19">
        <v>9.6</v>
      </c>
      <c r="K24" s="19">
        <v>412.7</v>
      </c>
      <c r="L24" s="10">
        <v>694</v>
      </c>
      <c r="M24" s="10">
        <v>544</v>
      </c>
      <c r="N24" s="10" t="s">
        <v>38</v>
      </c>
      <c r="O24" s="10" t="s">
        <v>38</v>
      </c>
      <c r="P24" s="10" t="s">
        <v>38</v>
      </c>
      <c r="Q24" s="10">
        <v>448104</v>
      </c>
      <c r="R24" s="19">
        <v>11</v>
      </c>
      <c r="S24" s="10">
        <v>3619580</v>
      </c>
      <c r="T24" s="10">
        <v>918312</v>
      </c>
      <c r="U24" s="19">
        <v>12.9</v>
      </c>
      <c r="V24" s="10">
        <v>306104</v>
      </c>
      <c r="W24" s="10">
        <v>96638</v>
      </c>
      <c r="X24" s="10">
        <v>97760</v>
      </c>
      <c r="Y24" s="12" t="str">
        <f t="shared" si="0"/>
        <v>　　</v>
      </c>
      <c r="Z24" s="22">
        <v>1122</v>
      </c>
      <c r="AA24" s="10">
        <v>609209</v>
      </c>
      <c r="AB24" s="10">
        <v>81456</v>
      </c>
      <c r="AC24" s="10">
        <v>7469</v>
      </c>
      <c r="AD24" s="10">
        <v>79714</v>
      </c>
      <c r="AE24" s="10">
        <v>40576</v>
      </c>
      <c r="AF24" s="10">
        <v>43853</v>
      </c>
      <c r="AG24" s="12" t="str">
        <f>IF(AH24&lt;0,"△","　　　")</f>
        <v>△</v>
      </c>
      <c r="AH24" s="3">
        <v>-3277</v>
      </c>
      <c r="AI24" s="10">
        <v>78179</v>
      </c>
      <c r="AJ24" s="36">
        <v>4.9</v>
      </c>
      <c r="AK24" s="10">
        <v>2043291</v>
      </c>
      <c r="AL24" s="10">
        <v>243334</v>
      </c>
      <c r="AM24" s="10" t="s">
        <v>52</v>
      </c>
      <c r="AN24" s="10">
        <v>2286625</v>
      </c>
      <c r="AO24" s="38">
        <v>14.6</v>
      </c>
      <c r="AP24" s="10">
        <v>750561</v>
      </c>
      <c r="AQ24" s="10">
        <v>1819</v>
      </c>
      <c r="AR24" s="19">
        <v>152.1</v>
      </c>
      <c r="AS24" s="10" t="s">
        <v>38</v>
      </c>
      <c r="AT24" s="10" t="s">
        <v>38</v>
      </c>
      <c r="AU24" s="10" t="s">
        <v>38</v>
      </c>
      <c r="AV24" s="10" t="s">
        <v>38</v>
      </c>
      <c r="AW24" s="10" t="s">
        <v>38</v>
      </c>
      <c r="AX24" s="10" t="s">
        <v>38</v>
      </c>
      <c r="AY24" s="10" t="s">
        <v>38</v>
      </c>
      <c r="AZ24" s="10">
        <v>1</v>
      </c>
      <c r="BA24" s="10" t="s">
        <v>52</v>
      </c>
      <c r="BB24" s="76">
        <v>2</v>
      </c>
    </row>
    <row r="25" spans="1:54" ht="14.25" thickBot="1">
      <c r="A25" s="7" t="s">
        <v>46</v>
      </c>
      <c r="B25" s="15">
        <v>4</v>
      </c>
      <c r="C25" s="20">
        <v>0.8</v>
      </c>
      <c r="D25" s="15">
        <v>4</v>
      </c>
      <c r="E25" s="15" t="s">
        <v>38</v>
      </c>
      <c r="F25" s="15" t="s">
        <v>38</v>
      </c>
      <c r="G25" s="15">
        <v>2099</v>
      </c>
      <c r="H25" s="15">
        <v>785</v>
      </c>
      <c r="I25" s="15">
        <v>2884</v>
      </c>
      <c r="J25" s="20">
        <v>2.3</v>
      </c>
      <c r="K25" s="20">
        <v>721</v>
      </c>
      <c r="L25" s="15">
        <v>2099</v>
      </c>
      <c r="M25" s="15">
        <v>785</v>
      </c>
      <c r="N25" s="15" t="s">
        <v>38</v>
      </c>
      <c r="O25" s="15" t="s">
        <v>38</v>
      </c>
      <c r="P25" s="15" t="s">
        <v>38</v>
      </c>
      <c r="Q25" s="15">
        <v>1152871</v>
      </c>
      <c r="R25" s="20">
        <v>28.3</v>
      </c>
      <c r="S25" s="15">
        <v>3997472</v>
      </c>
      <c r="T25" s="15">
        <v>2682819</v>
      </c>
      <c r="U25" s="20">
        <v>37.7</v>
      </c>
      <c r="V25" s="15">
        <v>670705</v>
      </c>
      <c r="W25" s="15">
        <v>414771</v>
      </c>
      <c r="X25" s="15">
        <v>447296</v>
      </c>
      <c r="Y25" s="17" t="str">
        <f>IF(Z25:Z40&lt;0,"△","　　")</f>
        <v>　　</v>
      </c>
      <c r="Z25" s="52">
        <v>32525</v>
      </c>
      <c r="AA25" s="15">
        <v>2199797</v>
      </c>
      <c r="AB25" s="15">
        <v>553967</v>
      </c>
      <c r="AC25" s="15">
        <v>78319</v>
      </c>
      <c r="AD25" s="15">
        <v>449278</v>
      </c>
      <c r="AE25" s="15">
        <v>108829</v>
      </c>
      <c r="AF25" s="15">
        <v>121096</v>
      </c>
      <c r="AG25" s="32" t="str">
        <f t="shared" si="1"/>
        <v>△</v>
      </c>
      <c r="AH25" s="8">
        <v>-12267</v>
      </c>
      <c r="AI25" s="15">
        <v>541700</v>
      </c>
      <c r="AJ25" s="37">
        <v>34.1</v>
      </c>
      <c r="AK25" s="15">
        <v>5032172</v>
      </c>
      <c r="AL25" s="15" t="s">
        <v>52</v>
      </c>
      <c r="AM25" s="15" t="s">
        <v>52</v>
      </c>
      <c r="AN25" s="15">
        <v>5032172</v>
      </c>
      <c r="AO25" s="40">
        <v>32</v>
      </c>
      <c r="AP25" s="15">
        <v>1244143</v>
      </c>
      <c r="AQ25" s="15">
        <v>1726</v>
      </c>
      <c r="AR25" s="20">
        <v>144.3</v>
      </c>
      <c r="AS25" s="15" t="s">
        <v>39</v>
      </c>
      <c r="AT25" s="15" t="s">
        <v>39</v>
      </c>
      <c r="AU25" s="15" t="s">
        <v>39</v>
      </c>
      <c r="AV25" s="15" t="s">
        <v>39</v>
      </c>
      <c r="AW25" s="15" t="s">
        <v>39</v>
      </c>
      <c r="AX25" s="15" t="s">
        <v>39</v>
      </c>
      <c r="AY25" s="15" t="s">
        <v>38</v>
      </c>
      <c r="AZ25" s="15" t="s">
        <v>52</v>
      </c>
      <c r="BA25" s="15" t="s">
        <v>39</v>
      </c>
      <c r="BB25" s="77">
        <v>4</v>
      </c>
    </row>
    <row r="26" spans="1:19" ht="13.5">
      <c r="A26" s="1"/>
      <c r="S26" s="18"/>
    </row>
    <row r="27" ht="13.5">
      <c r="A27" s="1"/>
    </row>
    <row r="28" ht="13.5">
      <c r="A28" s="1"/>
    </row>
    <row r="29" ht="13.5">
      <c r="A29" s="1"/>
    </row>
    <row r="30" ht="13.5">
      <c r="A30" s="1"/>
    </row>
    <row r="31" ht="13.5">
      <c r="A31" s="1"/>
    </row>
  </sheetData>
  <mergeCells count="62">
    <mergeCell ref="V6:V7"/>
    <mergeCell ref="AI6:AJ6"/>
    <mergeCell ref="AI4:AJ5"/>
    <mergeCell ref="AA4:AD5"/>
    <mergeCell ref="AA6:AD6"/>
    <mergeCell ref="Y7:Z8"/>
    <mergeCell ref="AE4:AH5"/>
    <mergeCell ref="AE7:AE8"/>
    <mergeCell ref="AF7:AF8"/>
    <mergeCell ref="L7:L8"/>
    <mergeCell ref="M7:M8"/>
    <mergeCell ref="L5:M6"/>
    <mergeCell ref="N7:N8"/>
    <mergeCell ref="O7:O8"/>
    <mergeCell ref="N5:O6"/>
    <mergeCell ref="U6:U7"/>
    <mergeCell ref="T6:T7"/>
    <mergeCell ref="S6:S7"/>
    <mergeCell ref="AQ6:AR6"/>
    <mergeCell ref="AN6:AN7"/>
    <mergeCell ref="AO6:AO7"/>
    <mergeCell ref="AG7:AH8"/>
    <mergeCell ref="AE6:AH6"/>
    <mergeCell ref="AK6:AK7"/>
    <mergeCell ref="AP6:AP7"/>
    <mergeCell ref="AL6:AL7"/>
    <mergeCell ref="AM6:AM7"/>
    <mergeCell ref="AD7:AD8"/>
    <mergeCell ref="W6:Z6"/>
    <mergeCell ref="AS4:BB5"/>
    <mergeCell ref="AK4:AR5"/>
    <mergeCell ref="X7:X8"/>
    <mergeCell ref="W4:Z5"/>
    <mergeCell ref="W7:W8"/>
    <mergeCell ref="AA7:AA8"/>
    <mergeCell ref="AB7:AB8"/>
    <mergeCell ref="AC7:AC8"/>
    <mergeCell ref="A3:H3"/>
    <mergeCell ref="F7:F8"/>
    <mergeCell ref="C5:C6"/>
    <mergeCell ref="C7:C8"/>
    <mergeCell ref="B4:F4"/>
    <mergeCell ref="G4:O4"/>
    <mergeCell ref="G7:G8"/>
    <mergeCell ref="A4:A8"/>
    <mergeCell ref="B5:B8"/>
    <mergeCell ref="D5:F6"/>
    <mergeCell ref="D7:D8"/>
    <mergeCell ref="H7:H8"/>
    <mergeCell ref="J7:J8"/>
    <mergeCell ref="I7:I8"/>
    <mergeCell ref="E7:E8"/>
    <mergeCell ref="A1:B1"/>
    <mergeCell ref="AM1:AN1"/>
    <mergeCell ref="K5:K8"/>
    <mergeCell ref="T4:V5"/>
    <mergeCell ref="P4:P8"/>
    <mergeCell ref="Q4:S5"/>
    <mergeCell ref="Q6:Q7"/>
    <mergeCell ref="R6:R7"/>
    <mergeCell ref="G5:I6"/>
    <mergeCell ref="J5:J6"/>
  </mergeCells>
  <printOptions/>
  <pageMargins left="0.7" right="0.6" top="0.99" bottom="0.984251968503937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:B1"/>
    </sheetView>
  </sheetViews>
  <sheetFormatPr defaultColWidth="9.00390625" defaultRowHeight="13.5"/>
  <cols>
    <col min="1" max="1" width="13.125" style="0" bestFit="1" customWidth="1"/>
    <col min="2" max="2" width="10.125" style="0" customWidth="1"/>
    <col min="10" max="13" width="8.375" style="0" customWidth="1"/>
  </cols>
  <sheetData>
    <row r="1" spans="1:2" ht="13.5">
      <c r="A1" s="102" t="s">
        <v>58</v>
      </c>
      <c r="B1" s="102"/>
    </row>
    <row r="2" spans="1:2" ht="13.5">
      <c r="A2" s="33"/>
      <c r="B2" s="33"/>
    </row>
    <row r="3" spans="1:5" ht="14.25" thickBot="1">
      <c r="A3" s="177" t="s">
        <v>136</v>
      </c>
      <c r="B3" s="177"/>
      <c r="C3" s="177"/>
      <c r="D3" s="177"/>
      <c r="E3" s="177"/>
    </row>
    <row r="4" spans="1:13" ht="13.5">
      <c r="A4" s="99" t="s">
        <v>49</v>
      </c>
      <c r="B4" s="134" t="s">
        <v>84</v>
      </c>
      <c r="C4" s="135"/>
      <c r="D4" s="135"/>
      <c r="E4" s="136"/>
      <c r="F4" s="135" t="s">
        <v>85</v>
      </c>
      <c r="G4" s="135"/>
      <c r="H4" s="135"/>
      <c r="I4" s="136"/>
      <c r="J4" s="45"/>
      <c r="K4" s="68"/>
      <c r="L4" s="84"/>
      <c r="M4" s="80"/>
    </row>
    <row r="5" spans="1:13" ht="13.5" customHeight="1">
      <c r="A5" s="92"/>
      <c r="B5" s="137"/>
      <c r="C5" s="138"/>
      <c r="D5" s="138"/>
      <c r="E5" s="139"/>
      <c r="F5" s="138"/>
      <c r="G5" s="138"/>
      <c r="H5" s="138"/>
      <c r="I5" s="139"/>
      <c r="J5" s="60" t="s">
        <v>107</v>
      </c>
      <c r="K5" s="176" t="s">
        <v>113</v>
      </c>
      <c r="L5" s="85" t="s">
        <v>40</v>
      </c>
      <c r="M5" s="90" t="s">
        <v>114</v>
      </c>
    </row>
    <row r="6" spans="1:13" ht="13.5" customHeight="1">
      <c r="A6" s="92"/>
      <c r="B6" s="119" t="s">
        <v>66</v>
      </c>
      <c r="C6" s="119" t="s">
        <v>25</v>
      </c>
      <c r="D6" s="178" t="s">
        <v>83</v>
      </c>
      <c r="E6" s="179"/>
      <c r="F6" s="119" t="s">
        <v>66</v>
      </c>
      <c r="G6" s="119" t="s">
        <v>25</v>
      </c>
      <c r="H6" s="178" t="s">
        <v>83</v>
      </c>
      <c r="I6" s="179"/>
      <c r="J6" s="66"/>
      <c r="K6" s="176"/>
      <c r="L6" s="88"/>
      <c r="M6" s="81"/>
    </row>
    <row r="7" spans="1:13" ht="13.5" customHeight="1">
      <c r="A7" s="92"/>
      <c r="B7" s="120"/>
      <c r="C7" s="120"/>
      <c r="D7" s="59" t="s">
        <v>66</v>
      </c>
      <c r="E7" s="58" t="s">
        <v>78</v>
      </c>
      <c r="F7" s="120"/>
      <c r="G7" s="120"/>
      <c r="H7" s="59" t="s">
        <v>66</v>
      </c>
      <c r="I7" s="61" t="s">
        <v>78</v>
      </c>
      <c r="J7" s="66" t="s">
        <v>26</v>
      </c>
      <c r="K7" s="64" t="s">
        <v>26</v>
      </c>
      <c r="L7" s="86" t="s">
        <v>26</v>
      </c>
      <c r="M7" s="46" t="s">
        <v>26</v>
      </c>
    </row>
    <row r="8" spans="1:13" ht="13.5">
      <c r="A8" s="93"/>
      <c r="B8" s="83" t="s">
        <v>24</v>
      </c>
      <c r="C8" s="69" t="s">
        <v>53</v>
      </c>
      <c r="D8" s="78" t="s">
        <v>24</v>
      </c>
      <c r="E8" s="78" t="s">
        <v>26</v>
      </c>
      <c r="F8" s="78" t="s">
        <v>24</v>
      </c>
      <c r="G8" s="78" t="s">
        <v>26</v>
      </c>
      <c r="H8" s="78" t="s">
        <v>24</v>
      </c>
      <c r="I8" s="79" t="s">
        <v>26</v>
      </c>
      <c r="J8" s="65"/>
      <c r="K8" s="65"/>
      <c r="L8" s="65"/>
      <c r="M8" s="82"/>
    </row>
    <row r="9" spans="1:13" ht="13.5">
      <c r="A9" s="30" t="s">
        <v>1</v>
      </c>
      <c r="B9" s="12">
        <v>12573894</v>
      </c>
      <c r="C9" s="87">
        <v>100</v>
      </c>
      <c r="D9" s="11">
        <v>1351</v>
      </c>
      <c r="E9" s="87">
        <v>100</v>
      </c>
      <c r="F9" s="11">
        <v>5840913</v>
      </c>
      <c r="G9" s="87">
        <v>100</v>
      </c>
      <c r="H9" s="12">
        <v>628</v>
      </c>
      <c r="I9" s="87">
        <v>100</v>
      </c>
      <c r="J9" s="23">
        <v>46.3</v>
      </c>
      <c r="K9" s="23">
        <v>25.8</v>
      </c>
      <c r="L9" s="44">
        <v>54.8</v>
      </c>
      <c r="M9" s="42">
        <v>47.1</v>
      </c>
    </row>
    <row r="10" spans="1:13" ht="9.75" customHeight="1">
      <c r="A10" s="4"/>
      <c r="B10" s="12"/>
      <c r="C10" s="19"/>
      <c r="D10" s="10"/>
      <c r="E10" s="19"/>
      <c r="F10" s="10"/>
      <c r="G10" s="19"/>
      <c r="H10" s="12"/>
      <c r="I10" s="19"/>
      <c r="J10" s="23"/>
      <c r="K10" s="23"/>
      <c r="L10" s="23"/>
      <c r="M10" s="42"/>
    </row>
    <row r="11" spans="1:13" ht="13.5">
      <c r="A11" s="6" t="s">
        <v>16</v>
      </c>
      <c r="B11" s="12">
        <v>715540</v>
      </c>
      <c r="C11" s="19">
        <v>5.7</v>
      </c>
      <c r="D11" s="10">
        <v>673</v>
      </c>
      <c r="E11" s="19">
        <v>49.8</v>
      </c>
      <c r="F11" s="10">
        <v>341412</v>
      </c>
      <c r="G11" s="19">
        <v>5.8</v>
      </c>
      <c r="H11" s="12">
        <v>321</v>
      </c>
      <c r="I11" s="19">
        <v>51.2</v>
      </c>
      <c r="J11" s="23">
        <v>42.1</v>
      </c>
      <c r="K11" s="23">
        <v>37.4</v>
      </c>
      <c r="L11" s="23">
        <v>79.1</v>
      </c>
      <c r="M11" s="42">
        <v>47.3</v>
      </c>
    </row>
    <row r="12" spans="1:13" ht="13.5">
      <c r="A12" s="6" t="s">
        <v>17</v>
      </c>
      <c r="B12" s="12">
        <v>1689923</v>
      </c>
      <c r="C12" s="19">
        <v>13.4</v>
      </c>
      <c r="D12" s="10">
        <v>915</v>
      </c>
      <c r="E12" s="19">
        <v>67.7</v>
      </c>
      <c r="F12" s="10">
        <v>909872</v>
      </c>
      <c r="G12" s="19">
        <v>15.6</v>
      </c>
      <c r="H12" s="12">
        <v>493</v>
      </c>
      <c r="I12" s="19">
        <v>78.5</v>
      </c>
      <c r="J12" s="23">
        <v>41.6</v>
      </c>
      <c r="K12" s="23">
        <v>32.5</v>
      </c>
      <c r="L12" s="23">
        <v>58.7</v>
      </c>
      <c r="M12" s="42">
        <v>55.3</v>
      </c>
    </row>
    <row r="13" spans="1:13" ht="13.5">
      <c r="A13" s="6" t="s">
        <v>18</v>
      </c>
      <c r="B13" s="12">
        <v>1771944</v>
      </c>
      <c r="C13" s="19">
        <v>14.1</v>
      </c>
      <c r="D13" s="10">
        <v>1291</v>
      </c>
      <c r="E13" s="19">
        <v>95.5</v>
      </c>
      <c r="F13" s="10">
        <v>973760</v>
      </c>
      <c r="G13" s="19">
        <v>16.7</v>
      </c>
      <c r="H13" s="12">
        <v>709</v>
      </c>
      <c r="I13" s="19">
        <v>113</v>
      </c>
      <c r="J13" s="23">
        <v>39.3</v>
      </c>
      <c r="K13" s="23">
        <v>25.8</v>
      </c>
      <c r="L13" s="23">
        <v>45.9</v>
      </c>
      <c r="M13" s="42">
        <v>56.1</v>
      </c>
    </row>
    <row r="14" spans="1:13" ht="13.5">
      <c r="A14" s="6" t="s">
        <v>19</v>
      </c>
      <c r="B14" s="12">
        <v>1032884</v>
      </c>
      <c r="C14" s="19">
        <v>8.2</v>
      </c>
      <c r="D14" s="10">
        <v>1149</v>
      </c>
      <c r="E14" s="19">
        <v>85</v>
      </c>
      <c r="F14" s="10">
        <v>472929</v>
      </c>
      <c r="G14" s="19">
        <v>8.1</v>
      </c>
      <c r="H14" s="12">
        <v>526</v>
      </c>
      <c r="I14" s="19">
        <v>83.8</v>
      </c>
      <c r="J14" s="23">
        <v>45.6</v>
      </c>
      <c r="K14" s="23">
        <v>34.4</v>
      </c>
      <c r="L14" s="23">
        <v>74.1</v>
      </c>
      <c r="M14" s="42">
        <v>46.5</v>
      </c>
    </row>
    <row r="15" spans="1:13" ht="13.5">
      <c r="A15" s="6" t="s">
        <v>41</v>
      </c>
      <c r="B15" s="12">
        <v>2286970</v>
      </c>
      <c r="C15" s="19">
        <v>18.2</v>
      </c>
      <c r="D15" s="10">
        <v>1847</v>
      </c>
      <c r="E15" s="19">
        <v>136.7</v>
      </c>
      <c r="F15" s="10">
        <v>1254003</v>
      </c>
      <c r="G15" s="19">
        <v>21.5</v>
      </c>
      <c r="H15" s="12">
        <v>1013</v>
      </c>
      <c r="I15" s="19">
        <v>161.3</v>
      </c>
      <c r="J15" s="23">
        <v>40.8</v>
      </c>
      <c r="K15" s="23">
        <v>19.9</v>
      </c>
      <c r="L15" s="23">
        <v>35.7</v>
      </c>
      <c r="M15" s="42">
        <v>55.7</v>
      </c>
    </row>
    <row r="16" spans="1:13" ht="14.25" thickBot="1">
      <c r="A16" s="7" t="s">
        <v>46</v>
      </c>
      <c r="B16" s="17">
        <v>5076633</v>
      </c>
      <c r="C16" s="20">
        <v>40.4</v>
      </c>
      <c r="D16" s="15">
        <v>1760</v>
      </c>
      <c r="E16" s="20">
        <v>130.3</v>
      </c>
      <c r="F16" s="15">
        <v>1888937</v>
      </c>
      <c r="G16" s="20">
        <v>32.3</v>
      </c>
      <c r="H16" s="17">
        <v>655</v>
      </c>
      <c r="I16" s="20">
        <v>104.3</v>
      </c>
      <c r="J16" s="24">
        <v>53.4</v>
      </c>
      <c r="K16" s="24">
        <v>23</v>
      </c>
      <c r="L16" s="24">
        <v>61</v>
      </c>
      <c r="M16" s="43">
        <v>37.6</v>
      </c>
    </row>
  </sheetData>
  <mergeCells count="12">
    <mergeCell ref="A1:B1"/>
    <mergeCell ref="F6:F7"/>
    <mergeCell ref="G6:G7"/>
    <mergeCell ref="A4:A8"/>
    <mergeCell ref="D6:E6"/>
    <mergeCell ref="F4:I5"/>
    <mergeCell ref="H6:I6"/>
    <mergeCell ref="B4:E5"/>
    <mergeCell ref="K5:K6"/>
    <mergeCell ref="A3:E3"/>
    <mergeCell ref="B6:B7"/>
    <mergeCell ref="C6:C7"/>
  </mergeCells>
  <printOptions/>
  <pageMargins left="0.75" right="0.75" top="1" bottom="1" header="0.512" footer="0.512"/>
  <pageSetup horizontalDpi="400" verticalDpi="4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:B1"/>
    </sheetView>
  </sheetViews>
  <sheetFormatPr defaultColWidth="9.00390625" defaultRowHeight="13.5"/>
  <cols>
    <col min="1" max="1" width="13.875" style="0" customWidth="1"/>
    <col min="2" max="4" width="12.375" style="0" customWidth="1"/>
  </cols>
  <sheetData>
    <row r="1" spans="1:2" ht="13.5">
      <c r="A1" s="102" t="s">
        <v>86</v>
      </c>
      <c r="B1" s="102"/>
    </row>
    <row r="3" spans="1:4" ht="13.5">
      <c r="A3" s="186" t="s">
        <v>88</v>
      </c>
      <c r="B3" s="186"/>
      <c r="C3" s="186"/>
      <c r="D3" s="186"/>
    </row>
    <row r="4" spans="1:4" ht="14.25" thickBot="1">
      <c r="A4" s="187" t="s">
        <v>112</v>
      </c>
      <c r="B4" s="187"/>
      <c r="C4" s="187"/>
      <c r="D4" s="187"/>
    </row>
    <row r="5" spans="1:4" ht="13.5" customHeight="1">
      <c r="A5" s="180" t="s">
        <v>87</v>
      </c>
      <c r="B5" s="183" t="s">
        <v>89</v>
      </c>
      <c r="C5" s="184"/>
      <c r="D5" s="185"/>
    </row>
    <row r="6" spans="1:4" ht="13.5" customHeight="1">
      <c r="A6" s="181"/>
      <c r="B6" s="188" t="s">
        <v>28</v>
      </c>
      <c r="C6" s="188" t="s">
        <v>29</v>
      </c>
      <c r="D6" s="190" t="s">
        <v>30</v>
      </c>
    </row>
    <row r="7" spans="1:4" ht="13.5">
      <c r="A7" s="182"/>
      <c r="B7" s="189"/>
      <c r="C7" s="189"/>
      <c r="D7" s="191"/>
    </row>
    <row r="8" spans="1:4" ht="21.75" customHeight="1">
      <c r="A8" s="47" t="s">
        <v>1</v>
      </c>
      <c r="B8" s="34">
        <v>963216</v>
      </c>
      <c r="C8" s="34">
        <v>286950</v>
      </c>
      <c r="D8" s="89">
        <v>367652</v>
      </c>
    </row>
    <row r="9" spans="1:4" ht="13.5">
      <c r="A9" s="48"/>
      <c r="B9" s="35"/>
      <c r="C9" s="35"/>
      <c r="D9" s="76"/>
    </row>
    <row r="10" spans="1:4" ht="13.5">
      <c r="A10" s="49" t="s">
        <v>16</v>
      </c>
      <c r="B10" s="35">
        <v>116473</v>
      </c>
      <c r="C10" s="35">
        <v>31582</v>
      </c>
      <c r="D10" s="76">
        <v>43634</v>
      </c>
    </row>
    <row r="11" spans="1:4" ht="13.5">
      <c r="A11" s="49" t="s">
        <v>17</v>
      </c>
      <c r="B11" s="35">
        <v>177034</v>
      </c>
      <c r="C11" s="35">
        <v>65379</v>
      </c>
      <c r="D11" s="76">
        <v>83946</v>
      </c>
    </row>
    <row r="12" spans="1:4" ht="13.5">
      <c r="A12" s="49" t="s">
        <v>18</v>
      </c>
      <c r="B12" s="35">
        <v>172709</v>
      </c>
      <c r="C12" s="35">
        <v>53028</v>
      </c>
      <c r="D12" s="76">
        <v>74508</v>
      </c>
    </row>
    <row r="13" spans="1:4" ht="13.5">
      <c r="A13" s="49" t="s">
        <v>19</v>
      </c>
      <c r="B13" s="35">
        <v>78391</v>
      </c>
      <c r="C13" s="35">
        <v>28722</v>
      </c>
      <c r="D13" s="76">
        <v>36885</v>
      </c>
    </row>
    <row r="14" spans="1:4" ht="13.5">
      <c r="A14" s="49" t="s">
        <v>44</v>
      </c>
      <c r="B14" s="35">
        <v>110974</v>
      </c>
      <c r="C14" s="35">
        <v>34313</v>
      </c>
      <c r="D14" s="76">
        <v>34313</v>
      </c>
    </row>
    <row r="15" spans="1:4" ht="14.25" thickBot="1">
      <c r="A15" s="50" t="s">
        <v>48</v>
      </c>
      <c r="B15" s="32">
        <v>307635</v>
      </c>
      <c r="C15" s="32">
        <v>73926</v>
      </c>
      <c r="D15" s="77">
        <v>94366</v>
      </c>
    </row>
  </sheetData>
  <mergeCells count="8">
    <mergeCell ref="A1:B1"/>
    <mergeCell ref="A5:A7"/>
    <mergeCell ref="B5:D5"/>
    <mergeCell ref="A3:D3"/>
    <mergeCell ref="A4:D4"/>
    <mergeCell ref="B6:B7"/>
    <mergeCell ref="C6:C7"/>
    <mergeCell ref="D6:D7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A1" sqref="A1:B1"/>
    </sheetView>
  </sheetViews>
  <sheetFormatPr defaultColWidth="9.00390625" defaultRowHeight="13.5"/>
  <cols>
    <col min="1" max="1" width="14.875" style="0" customWidth="1"/>
    <col min="2" max="2" width="8.375" style="0" customWidth="1"/>
    <col min="3" max="5" width="8.50390625" style="0" customWidth="1"/>
    <col min="6" max="6" width="3.25390625" style="0" customWidth="1"/>
    <col min="7" max="7" width="5.50390625" style="0" bestFit="1" customWidth="1"/>
    <col min="8" max="11" width="8.50390625" style="0" customWidth="1"/>
    <col min="12" max="12" width="7.625" style="0" customWidth="1"/>
    <col min="13" max="15" width="8.50390625" style="0" customWidth="1"/>
  </cols>
  <sheetData>
    <row r="1" spans="1:2" ht="13.5">
      <c r="A1" s="102" t="s">
        <v>90</v>
      </c>
      <c r="B1" s="102"/>
    </row>
    <row r="3" spans="1:12" ht="14.25" thickBot="1">
      <c r="A3" s="192" t="s">
        <v>56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1:15" ht="13.5" customHeight="1">
      <c r="A4" s="204" t="s">
        <v>87</v>
      </c>
      <c r="B4" s="193" t="s">
        <v>1</v>
      </c>
      <c r="C4" s="200" t="s">
        <v>108</v>
      </c>
      <c r="D4" s="169"/>
      <c r="E4" s="169"/>
      <c r="F4" s="169"/>
      <c r="G4" s="169"/>
      <c r="H4" s="169"/>
      <c r="I4" s="170"/>
      <c r="J4" s="163" t="s">
        <v>111</v>
      </c>
      <c r="K4" s="163"/>
      <c r="L4" s="163"/>
      <c r="M4" s="163"/>
      <c r="N4" s="163"/>
      <c r="O4" s="201"/>
    </row>
    <row r="5" spans="1:15" ht="13.5">
      <c r="A5" s="205"/>
      <c r="B5" s="120"/>
      <c r="C5" s="148"/>
      <c r="D5" s="150"/>
      <c r="E5" s="150"/>
      <c r="F5" s="150"/>
      <c r="G5" s="150"/>
      <c r="H5" s="150"/>
      <c r="I5" s="149"/>
      <c r="J5" s="202"/>
      <c r="K5" s="202"/>
      <c r="L5" s="202"/>
      <c r="M5" s="202"/>
      <c r="N5" s="202"/>
      <c r="O5" s="203"/>
    </row>
    <row r="6" spans="1:15" ht="13.5" customHeight="1">
      <c r="A6" s="205"/>
      <c r="B6" s="120"/>
      <c r="C6" s="123" t="s">
        <v>137</v>
      </c>
      <c r="D6" s="196" t="s">
        <v>31</v>
      </c>
      <c r="E6" s="198" t="s">
        <v>138</v>
      </c>
      <c r="F6" s="155" t="s">
        <v>32</v>
      </c>
      <c r="G6" s="116"/>
      <c r="H6" s="198" t="s">
        <v>109</v>
      </c>
      <c r="I6" s="116" t="s">
        <v>57</v>
      </c>
      <c r="J6" s="209" t="s">
        <v>110</v>
      </c>
      <c r="K6" s="123" t="s">
        <v>33</v>
      </c>
      <c r="L6" s="194" t="s">
        <v>91</v>
      </c>
      <c r="M6" s="196" t="s">
        <v>34</v>
      </c>
      <c r="N6" s="196" t="s">
        <v>35</v>
      </c>
      <c r="O6" s="207" t="s">
        <v>36</v>
      </c>
    </row>
    <row r="7" spans="1:15" ht="25.5" customHeight="1">
      <c r="A7" s="206"/>
      <c r="B7" s="94"/>
      <c r="C7" s="122"/>
      <c r="D7" s="197"/>
      <c r="E7" s="199"/>
      <c r="F7" s="95"/>
      <c r="G7" s="118"/>
      <c r="H7" s="199"/>
      <c r="I7" s="118"/>
      <c r="J7" s="210"/>
      <c r="K7" s="137"/>
      <c r="L7" s="195"/>
      <c r="M7" s="197"/>
      <c r="N7" s="197"/>
      <c r="O7" s="208"/>
    </row>
    <row r="8" spans="1:15" ht="21" customHeight="1">
      <c r="A8" s="47" t="s">
        <v>1</v>
      </c>
      <c r="B8" s="11">
        <v>11246</v>
      </c>
      <c r="C8" s="34" t="s">
        <v>39</v>
      </c>
      <c r="D8" s="11">
        <v>5937</v>
      </c>
      <c r="E8" s="35" t="s">
        <v>50</v>
      </c>
      <c r="F8" s="34" t="s">
        <v>51</v>
      </c>
      <c r="G8" s="31">
        <v>4364</v>
      </c>
      <c r="H8" s="34" t="s">
        <v>39</v>
      </c>
      <c r="I8" s="11">
        <v>945</v>
      </c>
      <c r="J8" s="13">
        <v>591</v>
      </c>
      <c r="K8" s="35">
        <v>154</v>
      </c>
      <c r="L8" s="10">
        <v>6102</v>
      </c>
      <c r="M8" s="10">
        <v>950</v>
      </c>
      <c r="N8" s="10">
        <v>2354</v>
      </c>
      <c r="O8" s="76">
        <v>1095</v>
      </c>
    </row>
    <row r="9" spans="1:15" ht="13.5">
      <c r="A9" s="48"/>
      <c r="B9" s="10"/>
      <c r="C9" s="35"/>
      <c r="D9" s="10"/>
      <c r="E9" s="35"/>
      <c r="F9" s="35"/>
      <c r="G9" s="13"/>
      <c r="H9" s="35"/>
      <c r="I9" s="10"/>
      <c r="J9" s="13"/>
      <c r="K9" s="35"/>
      <c r="L9" s="10"/>
      <c r="M9" s="10"/>
      <c r="N9" s="10"/>
      <c r="O9" s="76"/>
    </row>
    <row r="10" spans="1:15" ht="13.5">
      <c r="A10" s="49" t="s">
        <v>16</v>
      </c>
      <c r="B10" s="10">
        <v>394</v>
      </c>
      <c r="C10" s="35" t="s">
        <v>39</v>
      </c>
      <c r="D10" s="10">
        <v>356</v>
      </c>
      <c r="E10" s="35" t="s">
        <v>39</v>
      </c>
      <c r="F10" s="35"/>
      <c r="G10" s="13">
        <v>38</v>
      </c>
      <c r="H10" s="35" t="s">
        <v>39</v>
      </c>
      <c r="I10" s="10" t="s">
        <v>39</v>
      </c>
      <c r="J10" s="13">
        <v>31</v>
      </c>
      <c r="K10" s="35">
        <v>33</v>
      </c>
      <c r="L10" s="10">
        <v>194</v>
      </c>
      <c r="M10" s="10">
        <v>42</v>
      </c>
      <c r="N10" s="10">
        <v>9</v>
      </c>
      <c r="O10" s="76">
        <v>85</v>
      </c>
    </row>
    <row r="11" spans="1:15" ht="13.5">
      <c r="A11" s="49" t="s">
        <v>17</v>
      </c>
      <c r="B11" s="10">
        <v>2682</v>
      </c>
      <c r="C11" s="35" t="s">
        <v>39</v>
      </c>
      <c r="D11" s="10">
        <v>856</v>
      </c>
      <c r="E11" s="35" t="s">
        <v>39</v>
      </c>
      <c r="F11" s="35"/>
      <c r="G11" s="13">
        <v>1766</v>
      </c>
      <c r="H11" s="35" t="s">
        <v>39</v>
      </c>
      <c r="I11" s="10">
        <v>60</v>
      </c>
      <c r="J11" s="13">
        <v>222</v>
      </c>
      <c r="K11" s="35">
        <v>107</v>
      </c>
      <c r="L11" s="10">
        <v>1763</v>
      </c>
      <c r="M11" s="10">
        <v>371</v>
      </c>
      <c r="N11" s="10">
        <v>9</v>
      </c>
      <c r="O11" s="76">
        <v>210</v>
      </c>
    </row>
    <row r="12" spans="1:15" ht="13.5">
      <c r="A12" s="49" t="s">
        <v>18</v>
      </c>
      <c r="B12" s="10">
        <v>2841</v>
      </c>
      <c r="C12" s="35" t="s">
        <v>39</v>
      </c>
      <c r="D12" s="10">
        <v>281</v>
      </c>
      <c r="E12" s="35" t="s">
        <v>50</v>
      </c>
      <c r="F12" s="35" t="s">
        <v>54</v>
      </c>
      <c r="G12" s="13">
        <v>2560</v>
      </c>
      <c r="H12" s="35" t="s">
        <v>39</v>
      </c>
      <c r="I12" s="10" t="s">
        <v>39</v>
      </c>
      <c r="J12" s="13">
        <v>67</v>
      </c>
      <c r="K12" s="35">
        <v>14</v>
      </c>
      <c r="L12" s="10">
        <v>245</v>
      </c>
      <c r="M12" s="10">
        <v>152</v>
      </c>
      <c r="N12" s="10">
        <v>2113</v>
      </c>
      <c r="O12" s="76">
        <v>250</v>
      </c>
    </row>
    <row r="13" spans="1:15" ht="13.5">
      <c r="A13" s="49" t="s">
        <v>19</v>
      </c>
      <c r="B13" s="10">
        <v>535</v>
      </c>
      <c r="C13" s="35" t="s">
        <v>39</v>
      </c>
      <c r="D13" s="10">
        <v>535</v>
      </c>
      <c r="E13" s="35" t="s">
        <v>39</v>
      </c>
      <c r="F13" s="35"/>
      <c r="G13" s="13" t="s">
        <v>39</v>
      </c>
      <c r="H13" s="35" t="s">
        <v>39</v>
      </c>
      <c r="I13" s="10" t="s">
        <v>38</v>
      </c>
      <c r="J13" s="13">
        <v>116</v>
      </c>
      <c r="K13" s="35" t="s">
        <v>52</v>
      </c>
      <c r="L13" s="10">
        <v>316</v>
      </c>
      <c r="M13" s="10">
        <v>26</v>
      </c>
      <c r="N13" s="10">
        <v>5</v>
      </c>
      <c r="O13" s="76">
        <v>72</v>
      </c>
    </row>
    <row r="14" spans="1:15" ht="13.5">
      <c r="A14" s="49" t="s">
        <v>45</v>
      </c>
      <c r="B14" s="10">
        <v>312</v>
      </c>
      <c r="C14" s="35" t="s">
        <v>39</v>
      </c>
      <c r="D14" s="10">
        <v>236</v>
      </c>
      <c r="E14" s="35" t="s">
        <v>39</v>
      </c>
      <c r="F14" s="35"/>
      <c r="G14" s="13" t="s">
        <v>39</v>
      </c>
      <c r="H14" s="35" t="s">
        <v>39</v>
      </c>
      <c r="I14" s="10">
        <v>76</v>
      </c>
      <c r="J14" s="13">
        <v>68</v>
      </c>
      <c r="K14" s="35" t="s">
        <v>52</v>
      </c>
      <c r="L14" s="10">
        <v>49</v>
      </c>
      <c r="M14" s="10">
        <v>137</v>
      </c>
      <c r="N14" s="10" t="s">
        <v>38</v>
      </c>
      <c r="O14" s="76">
        <v>58</v>
      </c>
    </row>
    <row r="15" spans="1:15" ht="14.25" thickBot="1">
      <c r="A15" s="50" t="s">
        <v>47</v>
      </c>
      <c r="B15" s="15">
        <v>4482</v>
      </c>
      <c r="C15" s="32" t="s">
        <v>39</v>
      </c>
      <c r="D15" s="15">
        <v>3673</v>
      </c>
      <c r="E15" s="32" t="s">
        <v>39</v>
      </c>
      <c r="F15" s="32"/>
      <c r="G15" s="16" t="s">
        <v>39</v>
      </c>
      <c r="H15" s="32" t="s">
        <v>39</v>
      </c>
      <c r="I15" s="15">
        <v>809</v>
      </c>
      <c r="J15" s="16">
        <v>87</v>
      </c>
      <c r="K15" s="32" t="s">
        <v>52</v>
      </c>
      <c r="L15" s="15">
        <v>3535</v>
      </c>
      <c r="M15" s="15">
        <v>222</v>
      </c>
      <c r="N15" s="15">
        <v>218</v>
      </c>
      <c r="O15" s="77">
        <v>420</v>
      </c>
    </row>
    <row r="17" ht="13.5" customHeight="1"/>
    <row r="18" ht="13.5" customHeight="1"/>
  </sheetData>
  <mergeCells count="18">
    <mergeCell ref="K6:K7"/>
    <mergeCell ref="C4:I5"/>
    <mergeCell ref="J4:O5"/>
    <mergeCell ref="A4:A7"/>
    <mergeCell ref="M6:M7"/>
    <mergeCell ref="N6:N7"/>
    <mergeCell ref="O6:O7"/>
    <mergeCell ref="J6:J7"/>
    <mergeCell ref="A1:B1"/>
    <mergeCell ref="F6:G7"/>
    <mergeCell ref="I6:I7"/>
    <mergeCell ref="C6:C7"/>
    <mergeCell ref="A3:L3"/>
    <mergeCell ref="B4:B7"/>
    <mergeCell ref="L6:L7"/>
    <mergeCell ref="D6:D7"/>
    <mergeCell ref="H6:H7"/>
    <mergeCell ref="E6:E7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2000-03-21T00:07:03Z</cp:lastPrinted>
  <dcterms:created xsi:type="dcterms:W3CDTF">1997-01-08T22:48:59Z</dcterms:created>
  <dcterms:modified xsi:type="dcterms:W3CDTF">2000-03-21T00:11:21Z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