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842" activeTab="0"/>
  </bookViews>
  <sheets>
    <sheet name="6-①" sheetId="1" r:id="rId1"/>
    <sheet name="6-②" sheetId="2" r:id="rId2"/>
    <sheet name="6-③" sheetId="3" r:id="rId3"/>
    <sheet name="6-④" sheetId="4" r:id="rId4"/>
    <sheet name="6-⑤" sheetId="5" r:id="rId5"/>
    <sheet name="6-⑥⑦" sheetId="6" r:id="rId6"/>
  </sheets>
  <definedNames>
    <definedName name="_xlnm.Print_Area" localSheetId="1">'6-②'!$A$1:$N$24</definedName>
  </definedNames>
  <calcPr fullCalcOnLoad="1"/>
</workbook>
</file>

<file path=xl/sharedStrings.xml><?xml version="1.0" encoding="utf-8"?>
<sst xmlns="http://schemas.openxmlformats.org/spreadsheetml/2006/main" count="508" uniqueCount="163">
  <si>
    <t>第６表  従業者規模別統計表（全事業所）</t>
  </si>
  <si>
    <t>５００万円</t>
  </si>
  <si>
    <t>７０億円</t>
  </si>
  <si>
    <t>未     満</t>
  </si>
  <si>
    <t>以    上</t>
  </si>
  <si>
    <t>従業者規模別</t>
  </si>
  <si>
    <t>第６表  従業者規模別統計表（全事業所）</t>
  </si>
  <si>
    <t>（％）</t>
  </si>
  <si>
    <t>（万円）</t>
  </si>
  <si>
    <t>従業者規模別</t>
  </si>
  <si>
    <t>製     造     品     出     荷     額     等     段     階     別     事     業     所     数</t>
  </si>
  <si>
    <t>５００～</t>
  </si>
  <si>
    <t>１，０００～</t>
  </si>
  <si>
    <t>５，０００～</t>
  </si>
  <si>
    <t>１億円～</t>
  </si>
  <si>
    <t>５億円～</t>
  </si>
  <si>
    <t>１０億円～</t>
  </si>
  <si>
    <t>２０億円～</t>
  </si>
  <si>
    <t>５０億円～</t>
  </si>
  <si>
    <t xml:space="preserve">    １，０００万円</t>
  </si>
  <si>
    <t xml:space="preserve">    ５，０００万円</t>
  </si>
  <si>
    <t>１億円</t>
  </si>
  <si>
    <t>５億円</t>
  </si>
  <si>
    <t>１０億円</t>
  </si>
  <si>
    <t>２０億円</t>
  </si>
  <si>
    <t>５０億円</t>
  </si>
  <si>
    <t>７０億円</t>
  </si>
  <si>
    <t>第６表  従業者規模別統計表（従業者３０人以上の事業所）</t>
  </si>
  <si>
    <t>従業者規模別</t>
  </si>
  <si>
    <t>事業所敷地面積及び建築面積（㎡）</t>
  </si>
  <si>
    <t>第６表  従業者規模別統計表（工業用水（淡水）１日当たり）（従業者３０人以上の事業所）</t>
  </si>
  <si>
    <t>従業者規模別</t>
  </si>
  <si>
    <t>水     源     別     用     水     量     （）</t>
  </si>
  <si>
    <t>加工賃収入額</t>
  </si>
  <si>
    <t>修理料収入額</t>
  </si>
  <si>
    <t>総数</t>
  </si>
  <si>
    <t>男</t>
  </si>
  <si>
    <t>女</t>
  </si>
  <si>
    <t>計</t>
  </si>
  <si>
    <t>増</t>
  </si>
  <si>
    <t>減</t>
  </si>
  <si>
    <t>―その1―　</t>
  </si>
  <si>
    <t>―その4―　</t>
  </si>
  <si>
    <t>合　　計</t>
  </si>
  <si>
    <t>―その5―　</t>
  </si>
  <si>
    <t>上水道</t>
  </si>
  <si>
    <t>井戸水</t>
  </si>
  <si>
    <t>ボイラー
用水</t>
  </si>
  <si>
    <t>その他</t>
  </si>
  <si>
    <t>（％）</t>
  </si>
  <si>
    <t>構 成 比</t>
  </si>
  <si>
    <t xml:space="preserve">  １～  ９人</t>
  </si>
  <si>
    <t xml:space="preserve">           １ ～    ３人</t>
  </si>
  <si>
    <t>-</t>
  </si>
  <si>
    <t xml:space="preserve">           ４ ～    ９人</t>
  </si>
  <si>
    <t>１０～２９人</t>
  </si>
  <si>
    <t xml:space="preserve">         １０ ～  １９人</t>
  </si>
  <si>
    <t xml:space="preserve">         ２０ ～  ２９人</t>
  </si>
  <si>
    <t>３０人以上</t>
  </si>
  <si>
    <t xml:space="preserve">         ３０ ～  ４９人</t>
  </si>
  <si>
    <t xml:space="preserve">         ５０ ～  ９９人</t>
  </si>
  <si>
    <t xml:space="preserve">        １００～１９９人</t>
  </si>
  <si>
    <t xml:space="preserve">        ２００～２９９人</t>
  </si>
  <si>
    <t>（万円）</t>
  </si>
  <si>
    <t>常用労働者
一人当たり</t>
  </si>
  <si>
    <t>（円）</t>
  </si>
  <si>
    <t>一事業所
当たり</t>
  </si>
  <si>
    <t>（従業者３０人以上の事業所）</t>
  </si>
  <si>
    <t>年間増加</t>
  </si>
  <si>
    <t>年初現在高</t>
  </si>
  <si>
    <t>年間取得額</t>
  </si>
  <si>
    <t>年間除却額</t>
  </si>
  <si>
    <t>減価償却額</t>
  </si>
  <si>
    <t>現  金  給  与  総  額</t>
  </si>
  <si>
    <t>総   額</t>
  </si>
  <si>
    <t>年   初</t>
  </si>
  <si>
    <t>年   末</t>
  </si>
  <si>
    <t>原 材 料 使 用 額 等</t>
  </si>
  <si>
    <t>有  形  固  定  資  産  （万円）</t>
  </si>
  <si>
    <t>製 造 品 等 の 在 庫 額 （万円）</t>
  </si>
  <si>
    <t>―その2―　</t>
  </si>
  <si>
    <t>建設仮勘定（万円）</t>
  </si>
  <si>
    <t>（従業者30人以上の事業所）</t>
  </si>
  <si>
    <t>年間増減</t>
  </si>
  <si>
    <t>有形固定資産投資総額</t>
  </si>
  <si>
    <t>(万円）</t>
  </si>
  <si>
    <t>構成比</t>
  </si>
  <si>
    <t>（％）</t>
  </si>
  <si>
    <t>従業者一人当たり</t>
  </si>
  <si>
    <t>（％）</t>
  </si>
  <si>
    <t>実　　数</t>
  </si>
  <si>
    <t>製　　　造　　　品　　　出　　　荷　　　額　　　等</t>
  </si>
  <si>
    <t>格   差</t>
  </si>
  <si>
    <t>実   数</t>
  </si>
  <si>
    <t>―その3―　</t>
  </si>
  <si>
    <t>従業者規模別</t>
  </si>
  <si>
    <t>原材料率</t>
  </si>
  <si>
    <t>付加価値率</t>
  </si>
  <si>
    <t>生　　　　産　　　　額</t>
  </si>
  <si>
    <t>付  加  価  値  額</t>
  </si>
  <si>
    <t>実    数</t>
  </si>
  <si>
    <t>分 配 率</t>
  </si>
  <si>
    <t>従業者規模別</t>
  </si>
  <si>
    <t>（％）</t>
  </si>
  <si>
    <t>―その6―　</t>
  </si>
  <si>
    <t>敷 地 面 積</t>
  </si>
  <si>
    <t>建 築 面 積</t>
  </si>
  <si>
    <t>―その7―　</t>
  </si>
  <si>
    <t>工業用
水道</t>
  </si>
  <si>
    <t>回収水</t>
  </si>
  <si>
    <t>総　数</t>
  </si>
  <si>
    <t>用    途     別     用     水     量     （）</t>
  </si>
  <si>
    <t>製造品出荷額</t>
  </si>
  <si>
    <t>延べ建築面積</t>
  </si>
  <si>
    <t xml:space="preserve">        ３００～４９９人</t>
  </si>
  <si>
    <t xml:space="preserve">        ５００人以上</t>
  </si>
  <si>
    <t>（従業者30人以上の事業所）</t>
  </si>
  <si>
    <t>（従業者３０人以上の事業所）</t>
  </si>
  <si>
    <t>現金給与率</t>
  </si>
  <si>
    <t>パート・アルバイト等</t>
  </si>
  <si>
    <t>冷却用水 
温調用水</t>
  </si>
  <si>
    <t>事       業       所       数</t>
  </si>
  <si>
    <t>従　　　　　業　　　　　者　　　　　数　　　　　（人）</t>
  </si>
  <si>
    <t>個人事業所で常用労働者を雇用している事業所</t>
  </si>
  <si>
    <t>総 数</t>
  </si>
  <si>
    <t>経営組織別</t>
  </si>
  <si>
    <t>総　　　数</t>
  </si>
  <si>
    <t>構成比</t>
  </si>
  <si>
    <t>常　　用　　労　　働　　者</t>
  </si>
  <si>
    <t>個人事業主・
家族従業者</t>
  </si>
  <si>
    <t>臨時雇用者</t>
  </si>
  <si>
    <t>会社</t>
  </si>
  <si>
    <t>組合その他の法人</t>
  </si>
  <si>
    <t>個人</t>
  </si>
  <si>
    <t>正社員・正職員等</t>
  </si>
  <si>
    <t>出向・派遣受入者</t>
  </si>
  <si>
    <t>（％）</t>
  </si>
  <si>
    <t>（％）</t>
  </si>
  <si>
    <t>総数</t>
  </si>
  <si>
    <t>一事業所
当たり
従業者数</t>
  </si>
  <si>
    <t>１ ～    ３人</t>
  </si>
  <si>
    <t>４ ～    ９人</t>
  </si>
  <si>
    <t>３０ ～  ４９人</t>
  </si>
  <si>
    <t>５０ ～  ９９人</t>
  </si>
  <si>
    <t>１００～１９９人</t>
  </si>
  <si>
    <t>２００～２９９人</t>
  </si>
  <si>
    <t>３００～４９９人</t>
  </si>
  <si>
    <t>５００人以上</t>
  </si>
  <si>
    <t>常 用 労 働 者</t>
  </si>
  <si>
    <t>従　　業　　者　　数　　（人）</t>
  </si>
  <si>
    <t>従　業　者
規　模　別</t>
  </si>
  <si>
    <t>３００～４９９人</t>
  </si>
  <si>
    <t>５００人以上</t>
  </si>
  <si>
    <t>製品処理用水
洗浄用水</t>
  </si>
  <si>
    <t>―その1（つづき）―　</t>
  </si>
  <si>
    <t>１０ ～  １９人</t>
  </si>
  <si>
    <t>２０ ～  ２９人</t>
  </si>
  <si>
    <t>一事業所
当 た り</t>
  </si>
  <si>
    <t>第６表  従業者規模別統計表（工業用地）</t>
  </si>
  <si>
    <t>　　　　　（従業者３０人以上の事業所）</t>
  </si>
  <si>
    <t>その他
の淡水</t>
  </si>
  <si>
    <t>原料用水</t>
  </si>
  <si>
    <t>平成１３年鶴岡市工業統計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</si>
</sst>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;&quot;△ &quot;#,##0"/>
    <numFmt numFmtId="185" formatCode="_ * #,##0.0_ ;_ * \-#,##0.0_ ;_ * &quot;-&quot;?_ ;_ @_ "/>
    <numFmt numFmtId="186" formatCode="#,##0.0;[Red]\-#,##0.0"/>
    <numFmt numFmtId="187" formatCode="0.0_);[Red]\(0.0\)"/>
    <numFmt numFmtId="188" formatCode="_ * #,##0.0_ ;_ * \-#,##0.0_ ;_ * &quot;-&quot;??_ ;_ @_ "/>
    <numFmt numFmtId="189" formatCode="_ * #,##0_ ;_ * \-#,##0_ ;_ * &quot;-&quot;??_ ;_ @_ "/>
    <numFmt numFmtId="190" formatCode="#,##0_ "/>
    <numFmt numFmtId="191" formatCode="0;&quot;△ &quot;0"/>
    <numFmt numFmtId="192" formatCode="#,##0_ ;[Red]\-#,##0\ "/>
    <numFmt numFmtId="193" formatCode="_ * #,##0.000_ ;_ * \-#,##0.000_ ;_ * &quot;-&quot;??_ ;_ @_ "/>
    <numFmt numFmtId="194" formatCode="0.0000000000000_);[Red]\(0.0000000000000\)"/>
    <numFmt numFmtId="195" formatCode="_-* #,##0_-;\-* #,##0_-;_-* &quot;-&quot;_-;_-@_-"/>
    <numFmt numFmtId="196" formatCode="#,##0_);[Red]\(#,##0\)"/>
    <numFmt numFmtId="197" formatCode="#,##0\ "/>
    <numFmt numFmtId="198" formatCode="_ * #,##0\ ;_ * \-#,##0\ ;_ * &quot;-&quot;_ ;_ @_ "/>
    <numFmt numFmtId="199" formatCode="_ * #,##0\ ;_ * \-#,##0\ ;_ * &quot;-&quot;??_ ;_ @_ "/>
    <numFmt numFmtId="200" formatCode="_ * #,##0\ ;_ * \-#,##0\ ;_ * &quot;-&quot;?_ ;_ @"/>
    <numFmt numFmtId="201" formatCode="* #,##0\ ;\ * \-#,##0\ ;\ * &quot;-&quot;??\ ;\ @\ "/>
    <numFmt numFmtId="202" formatCode="* #,##0\ ;\ * \-#,##0\ ;\ &quot;-&quot;??\ ;\ @\ "/>
    <numFmt numFmtId="203" formatCode="#,##0\ ;[Red]\-#,##0\ "/>
    <numFmt numFmtId="204" formatCode="#,##0;[Red]\-#,##0\ "/>
    <numFmt numFmtId="205" formatCode="#,##0;[Red]#,##0"/>
  </numFmts>
  <fonts count="9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38" fontId="2" fillId="0" borderId="4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7" applyFont="1" applyBorder="1" applyAlignment="1">
      <alignment horizontal="right" vertical="center"/>
    </xf>
    <xf numFmtId="38" fontId="2" fillId="0" borderId="4" xfId="17" applyFont="1" applyBorder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2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4" xfId="17" applyFont="1" applyBorder="1" applyAlignment="1">
      <alignment horizontal="right" vertical="center"/>
    </xf>
    <xf numFmtId="38" fontId="2" fillId="0" borderId="8" xfId="17" applyFont="1" applyBorder="1" applyAlignment="1">
      <alignment horizontal="right" vertical="center"/>
    </xf>
    <xf numFmtId="38" fontId="2" fillId="0" borderId="9" xfId="17" applyFont="1" applyBorder="1" applyAlignment="1">
      <alignment horizontal="right" vertical="center"/>
    </xf>
    <xf numFmtId="38" fontId="2" fillId="0" borderId="10" xfId="17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2" xfId="17" applyFont="1" applyBorder="1" applyAlignment="1">
      <alignment horizontal="right" vertical="center"/>
    </xf>
    <xf numFmtId="184" fontId="2" fillId="0" borderId="5" xfId="17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horizontal="right" vertical="center"/>
    </xf>
    <xf numFmtId="184" fontId="2" fillId="0" borderId="12" xfId="17" applyNumberFormat="1" applyFont="1" applyBorder="1" applyAlignment="1">
      <alignment horizontal="right" vertical="center"/>
    </xf>
    <xf numFmtId="183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86" fontId="2" fillId="0" borderId="4" xfId="17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184" fontId="2" fillId="0" borderId="4" xfId="17" applyNumberFormat="1" applyFont="1" applyBorder="1" applyAlignment="1">
      <alignment horizontal="right" vertical="center"/>
    </xf>
    <xf numFmtId="186" fontId="2" fillId="0" borderId="9" xfId="17" applyNumberFormat="1" applyFont="1" applyBorder="1" applyAlignment="1">
      <alignment horizontal="right" vertical="center"/>
    </xf>
    <xf numFmtId="184" fontId="2" fillId="0" borderId="9" xfId="17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2" fillId="0" borderId="16" xfId="17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86" fontId="0" fillId="0" borderId="5" xfId="17" applyNumberFormat="1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186" fontId="0" fillId="0" borderId="4" xfId="17" applyNumberFormat="1" applyFont="1" applyBorder="1" applyAlignment="1">
      <alignment horizontal="right" vertical="center"/>
    </xf>
    <xf numFmtId="38" fontId="0" fillId="0" borderId="13" xfId="17" applyFont="1" applyBorder="1" applyAlignment="1">
      <alignment horizontal="right" vertical="center"/>
    </xf>
    <xf numFmtId="186" fontId="2" fillId="0" borderId="5" xfId="17" applyNumberFormat="1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186" fontId="2" fillId="0" borderId="12" xfId="17" applyNumberFormat="1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38" fontId="0" fillId="0" borderId="0" xfId="17" applyFont="1" applyAlignment="1">
      <alignment horizontal="right" vertical="center"/>
    </xf>
    <xf numFmtId="17" fontId="0" fillId="0" borderId="0" xfId="0" applyNumberForma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183" fontId="0" fillId="0" borderId="4" xfId="0" applyNumberFormat="1" applyFont="1" applyBorder="1" applyAlignment="1">
      <alignment vertical="center"/>
    </xf>
    <xf numFmtId="189" fontId="0" fillId="0" borderId="4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vertical="center"/>
    </xf>
    <xf numFmtId="183" fontId="0" fillId="0" borderId="8" xfId="0" applyNumberFormat="1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188" fontId="2" fillId="0" borderId="4" xfId="0" applyNumberFormat="1" applyFont="1" applyBorder="1" applyAlignment="1">
      <alignment vertical="center"/>
    </xf>
    <xf numFmtId="188" fontId="2" fillId="0" borderId="8" xfId="0" applyNumberFormat="1" applyFont="1" applyBorder="1" applyAlignment="1">
      <alignment vertical="center"/>
    </xf>
    <xf numFmtId="189" fontId="2" fillId="0" borderId="4" xfId="0" applyNumberFormat="1" applyFont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83" fontId="2" fillId="0" borderId="9" xfId="0" applyNumberFormat="1" applyFont="1" applyBorder="1" applyAlignment="1">
      <alignment vertical="center"/>
    </xf>
    <xf numFmtId="189" fontId="2" fillId="0" borderId="9" xfId="0" applyNumberFormat="1" applyFont="1" applyBorder="1" applyAlignment="1">
      <alignment vertical="center"/>
    </xf>
    <xf numFmtId="183" fontId="2" fillId="0" borderId="9" xfId="17" applyNumberFormat="1" applyFont="1" applyBorder="1" applyAlignment="1">
      <alignment horizontal="right" vertical="center"/>
    </xf>
    <xf numFmtId="188" fontId="2" fillId="0" borderId="9" xfId="17" applyNumberFormat="1" applyFont="1" applyBorder="1" applyAlignment="1">
      <alignment horizontal="right" vertical="center"/>
    </xf>
    <xf numFmtId="188" fontId="2" fillId="0" borderId="10" xfId="17" applyNumberFormat="1" applyFont="1" applyBorder="1" applyAlignment="1">
      <alignment horizontal="right" vertical="center"/>
    </xf>
    <xf numFmtId="188" fontId="2" fillId="0" borderId="0" xfId="17" applyNumberFormat="1" applyFont="1" applyFill="1" applyBorder="1" applyAlignment="1">
      <alignment horizontal="right" vertical="center"/>
    </xf>
    <xf numFmtId="43" fontId="0" fillId="0" borderId="0" xfId="0" applyNumberFormat="1" applyAlignment="1">
      <alignment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center" vertical="center"/>
    </xf>
    <xf numFmtId="38" fontId="2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83" fontId="2" fillId="0" borderId="12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7" xfId="0" applyNumberFormat="1" applyFont="1" applyBorder="1" applyAlignment="1">
      <alignment horizontal="right" vertical="center"/>
    </xf>
    <xf numFmtId="38" fontId="0" fillId="0" borderId="5" xfId="0" applyNumberFormat="1" applyFont="1" applyBorder="1" applyAlignment="1">
      <alignment vertical="center"/>
    </xf>
    <xf numFmtId="38" fontId="2" fillId="0" borderId="19" xfId="17" applyFont="1" applyBorder="1" applyAlignment="1">
      <alignment horizontal="right" vertical="center"/>
    </xf>
    <xf numFmtId="38" fontId="2" fillId="0" borderId="20" xfId="17" applyFont="1" applyBorder="1" applyAlignment="1">
      <alignment horizontal="right" vertical="center"/>
    </xf>
    <xf numFmtId="38" fontId="2" fillId="0" borderId="5" xfId="0" applyNumberFormat="1" applyFont="1" applyBorder="1" applyAlignment="1">
      <alignment vertical="center"/>
    </xf>
    <xf numFmtId="38" fontId="2" fillId="0" borderId="12" xfId="0" applyNumberFormat="1" applyFont="1" applyBorder="1" applyAlignment="1">
      <alignment vertical="center"/>
    </xf>
    <xf numFmtId="38" fontId="0" fillId="0" borderId="19" xfId="17" applyFont="1" applyBorder="1" applyAlignment="1">
      <alignment horizontal="right" vertical="center"/>
    </xf>
    <xf numFmtId="0" fontId="2" fillId="0" borderId="21" xfId="0" applyFont="1" applyBorder="1" applyAlignment="1">
      <alignment horizontal="centerContinuous" vertical="center"/>
    </xf>
    <xf numFmtId="0" fontId="2" fillId="0" borderId="22" xfId="0" applyFont="1" applyBorder="1" applyAlignment="1">
      <alignment horizontal="centerContinuous" vertical="center"/>
    </xf>
    <xf numFmtId="38" fontId="0" fillId="0" borderId="8" xfId="17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38" fontId="0" fillId="0" borderId="4" xfId="17" applyFont="1" applyBorder="1" applyAlignment="1">
      <alignment horizontal="right" vertical="center"/>
    </xf>
    <xf numFmtId="186" fontId="0" fillId="0" borderId="4" xfId="17" applyNumberFormat="1" applyFont="1" applyBorder="1" applyAlignment="1">
      <alignment horizontal="right" vertical="center"/>
    </xf>
    <xf numFmtId="184" fontId="0" fillId="0" borderId="4" xfId="17" applyNumberFormat="1" applyFont="1" applyBorder="1" applyAlignment="1">
      <alignment horizontal="right" vertical="center"/>
    </xf>
    <xf numFmtId="38" fontId="0" fillId="0" borderId="8" xfId="17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5" xfId="17" applyFont="1" applyBorder="1" applyAlignment="1">
      <alignment horizontal="right" vertical="center"/>
    </xf>
    <xf numFmtId="38" fontId="0" fillId="0" borderId="19" xfId="17" applyFont="1" applyBorder="1" applyAlignment="1">
      <alignment horizontal="right" vertical="center"/>
    </xf>
    <xf numFmtId="38" fontId="0" fillId="0" borderId="5" xfId="0" applyNumberFormat="1" applyFont="1" applyBorder="1" applyAlignment="1">
      <alignment vertical="center"/>
    </xf>
    <xf numFmtId="38" fontId="0" fillId="0" borderId="4" xfId="17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186" fontId="0" fillId="0" borderId="5" xfId="17" applyNumberFormat="1" applyFont="1" applyBorder="1" applyAlignment="1">
      <alignment horizontal="right" vertical="center"/>
    </xf>
    <xf numFmtId="38" fontId="0" fillId="0" borderId="0" xfId="17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84" fontId="0" fillId="0" borderId="13" xfId="17" applyNumberFormat="1" applyFont="1" applyBorder="1" applyAlignment="1">
      <alignment horizontal="right" vertical="center"/>
    </xf>
    <xf numFmtId="183" fontId="0" fillId="0" borderId="13" xfId="0" applyNumberFormat="1" applyFont="1" applyBorder="1" applyAlignment="1">
      <alignment horizontal="right" vertical="center"/>
    </xf>
    <xf numFmtId="183" fontId="0" fillId="0" borderId="14" xfId="0" applyNumberFormat="1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184" fontId="0" fillId="0" borderId="5" xfId="17" applyNumberFormat="1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horizontal="right" vertical="center"/>
    </xf>
    <xf numFmtId="38" fontId="0" fillId="0" borderId="0" xfId="17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41" fontId="2" fillId="0" borderId="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7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distributed"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4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41" fontId="2" fillId="0" borderId="4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8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right" vertical="center"/>
    </xf>
    <xf numFmtId="184" fontId="0" fillId="0" borderId="5" xfId="17" applyNumberFormat="1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8" fontId="0" fillId="0" borderId="16" xfId="17" applyFont="1" applyBorder="1" applyAlignment="1">
      <alignment horizontal="right" vertical="center"/>
    </xf>
    <xf numFmtId="38" fontId="0" fillId="0" borderId="16" xfId="17" applyFont="1" applyBorder="1" applyAlignment="1">
      <alignment horizontal="right" vertical="center"/>
    </xf>
    <xf numFmtId="38" fontId="2" fillId="0" borderId="17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4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 wrapText="1"/>
    </xf>
    <xf numFmtId="0" fontId="0" fillId="0" borderId="0" xfId="0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showGridLines="0" tabSelected="1" workbookViewId="0" topLeftCell="A1">
      <selection activeCell="A1" sqref="A1"/>
    </sheetView>
  </sheetViews>
  <sheetFormatPr defaultColWidth="9.140625" defaultRowHeight="12" customHeight="1"/>
  <cols>
    <col min="1" max="1" width="13.140625" style="5" customWidth="1"/>
    <col min="2" max="4" width="6.7109375" style="5" customWidth="1"/>
    <col min="5" max="5" width="8.28125" style="5" customWidth="1"/>
    <col min="6" max="10" width="6.7109375" style="5" customWidth="1"/>
    <col min="11" max="11" width="8.7109375" style="5" customWidth="1"/>
    <col min="12" max="20" width="6.7109375" style="5" customWidth="1"/>
    <col min="21" max="21" width="13.140625" style="5" customWidth="1"/>
    <col min="22" max="30" width="6.7109375" style="5" customWidth="1"/>
    <col min="31" max="31" width="10.421875" style="5" customWidth="1"/>
    <col min="32" max="16384" width="9.140625" style="5" customWidth="1"/>
  </cols>
  <sheetData>
    <row r="1" ht="12" customHeight="1">
      <c r="A1" s="5" t="s">
        <v>162</v>
      </c>
    </row>
    <row r="3" spans="1:21" ht="12" customHeight="1">
      <c r="A3" s="5" t="s">
        <v>0</v>
      </c>
      <c r="U3" s="5" t="s">
        <v>0</v>
      </c>
    </row>
    <row r="5" spans="18:31" ht="12" customHeight="1">
      <c r="R5" s="184" t="s">
        <v>41</v>
      </c>
      <c r="S5" s="184"/>
      <c r="T5" s="184"/>
      <c r="AA5" s="18"/>
      <c r="AC5" s="6"/>
      <c r="AD5" s="6"/>
      <c r="AE5" s="6" t="s">
        <v>154</v>
      </c>
    </row>
    <row r="6" spans="1:31" ht="12" customHeight="1">
      <c r="A6" s="194" t="s">
        <v>150</v>
      </c>
      <c r="B6" s="197" t="s">
        <v>121</v>
      </c>
      <c r="C6" s="187"/>
      <c r="D6" s="187"/>
      <c r="E6" s="187"/>
      <c r="F6" s="206"/>
      <c r="G6" s="197" t="s">
        <v>122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98"/>
      <c r="U6" s="194" t="s">
        <v>150</v>
      </c>
      <c r="V6" s="187" t="s">
        <v>149</v>
      </c>
      <c r="W6" s="188"/>
      <c r="X6" s="188"/>
      <c r="Y6" s="188"/>
      <c r="Z6" s="188"/>
      <c r="AA6" s="189"/>
      <c r="AB6" s="180" t="s">
        <v>130</v>
      </c>
      <c r="AC6" s="181"/>
      <c r="AD6" s="181"/>
      <c r="AE6" s="203" t="s">
        <v>123</v>
      </c>
    </row>
    <row r="7" spans="1:31" ht="12" customHeight="1">
      <c r="A7" s="195"/>
      <c r="B7" s="173" t="s">
        <v>124</v>
      </c>
      <c r="C7" s="201" t="s">
        <v>86</v>
      </c>
      <c r="D7" s="193" t="s">
        <v>125</v>
      </c>
      <c r="E7" s="185"/>
      <c r="F7" s="186"/>
      <c r="G7" s="207" t="s">
        <v>126</v>
      </c>
      <c r="H7" s="208"/>
      <c r="I7" s="183"/>
      <c r="J7" s="201" t="s">
        <v>127</v>
      </c>
      <c r="K7" s="190" t="s">
        <v>139</v>
      </c>
      <c r="L7" s="193" t="s">
        <v>128</v>
      </c>
      <c r="M7" s="199"/>
      <c r="N7" s="199"/>
      <c r="O7" s="199"/>
      <c r="P7" s="199"/>
      <c r="Q7" s="199"/>
      <c r="R7" s="199"/>
      <c r="S7" s="199"/>
      <c r="T7" s="200"/>
      <c r="U7" s="195"/>
      <c r="V7" s="185" t="s">
        <v>148</v>
      </c>
      <c r="W7" s="185"/>
      <c r="X7" s="186"/>
      <c r="Y7" s="179" t="s">
        <v>129</v>
      </c>
      <c r="Z7" s="208"/>
      <c r="AA7" s="183"/>
      <c r="AB7" s="182"/>
      <c r="AC7" s="169"/>
      <c r="AD7" s="170"/>
      <c r="AE7" s="204"/>
    </row>
    <row r="8" spans="1:31" ht="12" customHeight="1">
      <c r="A8" s="195"/>
      <c r="B8" s="174"/>
      <c r="C8" s="202"/>
      <c r="D8" s="173" t="s">
        <v>131</v>
      </c>
      <c r="E8" s="210" t="s">
        <v>132</v>
      </c>
      <c r="F8" s="173" t="s">
        <v>133</v>
      </c>
      <c r="G8" s="175"/>
      <c r="H8" s="176"/>
      <c r="I8" s="177"/>
      <c r="J8" s="202"/>
      <c r="K8" s="191"/>
      <c r="L8" s="193" t="s">
        <v>38</v>
      </c>
      <c r="M8" s="185"/>
      <c r="N8" s="186"/>
      <c r="O8" s="193" t="s">
        <v>134</v>
      </c>
      <c r="P8" s="185"/>
      <c r="Q8" s="186"/>
      <c r="R8" s="193" t="s">
        <v>119</v>
      </c>
      <c r="S8" s="185"/>
      <c r="T8" s="178"/>
      <c r="U8" s="195"/>
      <c r="V8" s="185" t="s">
        <v>135</v>
      </c>
      <c r="W8" s="185"/>
      <c r="X8" s="185"/>
      <c r="Y8" s="175"/>
      <c r="Z8" s="176"/>
      <c r="AA8" s="177"/>
      <c r="AB8" s="171"/>
      <c r="AC8" s="172"/>
      <c r="AD8" s="172"/>
      <c r="AE8" s="204"/>
    </row>
    <row r="9" spans="1:31" ht="12" customHeight="1">
      <c r="A9" s="196"/>
      <c r="B9" s="209"/>
      <c r="C9" s="44" t="s">
        <v>136</v>
      </c>
      <c r="D9" s="209"/>
      <c r="E9" s="211"/>
      <c r="F9" s="209"/>
      <c r="G9" s="105" t="s">
        <v>36</v>
      </c>
      <c r="H9" s="103" t="s">
        <v>37</v>
      </c>
      <c r="I9" s="103" t="s">
        <v>38</v>
      </c>
      <c r="J9" s="104" t="s">
        <v>137</v>
      </c>
      <c r="K9" s="192"/>
      <c r="L9" s="103" t="s">
        <v>36</v>
      </c>
      <c r="M9" s="103" t="s">
        <v>37</v>
      </c>
      <c r="N9" s="103" t="s">
        <v>38</v>
      </c>
      <c r="O9" s="103" t="s">
        <v>36</v>
      </c>
      <c r="P9" s="103" t="s">
        <v>37</v>
      </c>
      <c r="Q9" s="103" t="s">
        <v>38</v>
      </c>
      <c r="R9" s="103" t="s">
        <v>36</v>
      </c>
      <c r="S9" s="103" t="s">
        <v>37</v>
      </c>
      <c r="T9" s="108" t="s">
        <v>38</v>
      </c>
      <c r="U9" s="196"/>
      <c r="V9" s="103" t="s">
        <v>36</v>
      </c>
      <c r="W9" s="103" t="s">
        <v>37</v>
      </c>
      <c r="X9" s="103" t="s">
        <v>38</v>
      </c>
      <c r="Y9" s="103" t="s">
        <v>36</v>
      </c>
      <c r="Z9" s="103" t="s">
        <v>37</v>
      </c>
      <c r="AA9" s="103" t="s">
        <v>38</v>
      </c>
      <c r="AB9" s="105" t="s">
        <v>36</v>
      </c>
      <c r="AC9" s="105" t="s">
        <v>37</v>
      </c>
      <c r="AD9" s="161" t="s">
        <v>38</v>
      </c>
      <c r="AE9" s="205"/>
    </row>
    <row r="10" spans="1:31" s="8" customFormat="1" ht="15" customHeight="1">
      <c r="A10" s="7" t="s">
        <v>138</v>
      </c>
      <c r="B10" s="49">
        <v>400</v>
      </c>
      <c r="C10" s="52">
        <v>100</v>
      </c>
      <c r="D10" s="53">
        <v>234</v>
      </c>
      <c r="E10" s="49">
        <v>4</v>
      </c>
      <c r="F10" s="49">
        <v>162</v>
      </c>
      <c r="G10" s="49">
        <v>6128</v>
      </c>
      <c r="H10" s="22">
        <v>4508</v>
      </c>
      <c r="I10" s="22">
        <v>10636</v>
      </c>
      <c r="J10" s="54">
        <v>100</v>
      </c>
      <c r="K10" s="54">
        <f>ROUND(I10/B10,1)</f>
        <v>26.6</v>
      </c>
      <c r="L10" s="22">
        <v>5962</v>
      </c>
      <c r="M10" s="22">
        <v>4410</v>
      </c>
      <c r="N10" s="22">
        <v>10372</v>
      </c>
      <c r="O10" s="22">
        <v>5610</v>
      </c>
      <c r="P10" s="22">
        <v>3603</v>
      </c>
      <c r="Q10" s="22">
        <v>9213</v>
      </c>
      <c r="R10" s="22">
        <v>220</v>
      </c>
      <c r="S10" s="22">
        <v>750</v>
      </c>
      <c r="T10" s="102">
        <v>970</v>
      </c>
      <c r="U10" s="7" t="s">
        <v>138</v>
      </c>
      <c r="V10" s="22">
        <v>132</v>
      </c>
      <c r="W10" s="22">
        <v>57</v>
      </c>
      <c r="X10" s="22">
        <v>189</v>
      </c>
      <c r="Y10" s="49">
        <v>166</v>
      </c>
      <c r="Z10" s="49">
        <v>98</v>
      </c>
      <c r="AA10" s="99">
        <v>264</v>
      </c>
      <c r="AB10" s="94">
        <v>73</v>
      </c>
      <c r="AC10" s="94">
        <v>47</v>
      </c>
      <c r="AD10" s="162">
        <v>120</v>
      </c>
      <c r="AE10" s="166">
        <v>63</v>
      </c>
    </row>
    <row r="11" spans="1:31" s="8" customFormat="1" ht="24" customHeight="1">
      <c r="A11" s="7"/>
      <c r="B11" s="49"/>
      <c r="C11" s="52"/>
      <c r="D11" s="53"/>
      <c r="E11" s="49"/>
      <c r="F11" s="49"/>
      <c r="G11" s="49"/>
      <c r="H11" s="22"/>
      <c r="I11" s="22"/>
      <c r="J11" s="54"/>
      <c r="K11" s="54"/>
      <c r="L11" s="22"/>
      <c r="M11" s="22"/>
      <c r="N11" s="22"/>
      <c r="O11" s="22"/>
      <c r="P11" s="22"/>
      <c r="Q11" s="22"/>
      <c r="R11" s="22"/>
      <c r="S11" s="22"/>
      <c r="T11" s="102"/>
      <c r="U11" s="7"/>
      <c r="V11" s="22"/>
      <c r="W11" s="22"/>
      <c r="X11" s="22"/>
      <c r="Y11" s="49"/>
      <c r="Z11" s="49"/>
      <c r="AA11" s="99"/>
      <c r="AB11" s="94"/>
      <c r="AC11" s="94"/>
      <c r="AD11" s="162"/>
      <c r="AE11" s="166"/>
    </row>
    <row r="12" spans="1:31" s="8" customFormat="1" ht="24" customHeight="1">
      <c r="A12" s="111" t="s">
        <v>51</v>
      </c>
      <c r="B12" s="49">
        <v>242</v>
      </c>
      <c r="C12" s="52">
        <f>ROUND(B12/$B$10*100,1)</f>
        <v>60.5</v>
      </c>
      <c r="D12" s="53">
        <v>82</v>
      </c>
      <c r="E12" s="49">
        <v>2</v>
      </c>
      <c r="F12" s="49">
        <v>158</v>
      </c>
      <c r="G12" s="49">
        <v>492</v>
      </c>
      <c r="H12" s="22">
        <v>368</v>
      </c>
      <c r="I12" s="22">
        <v>860</v>
      </c>
      <c r="J12" s="54">
        <f>ROUND(I12/$I$10*100,1)</f>
        <v>8.1</v>
      </c>
      <c r="K12" s="54">
        <f aca="true" t="shared" si="0" ref="K12:K26">ROUND(I12/B12,1)</f>
        <v>3.6</v>
      </c>
      <c r="L12" s="22">
        <v>328</v>
      </c>
      <c r="M12" s="22">
        <v>271</v>
      </c>
      <c r="N12" s="22">
        <v>599</v>
      </c>
      <c r="O12" s="22">
        <v>296</v>
      </c>
      <c r="P12" s="22">
        <v>201</v>
      </c>
      <c r="Q12" s="22">
        <v>497</v>
      </c>
      <c r="R12" s="22">
        <v>27</v>
      </c>
      <c r="S12" s="22">
        <v>68</v>
      </c>
      <c r="T12" s="102">
        <v>95</v>
      </c>
      <c r="U12" s="111" t="s">
        <v>51</v>
      </c>
      <c r="V12" s="22">
        <v>5</v>
      </c>
      <c r="W12" s="22">
        <v>2</v>
      </c>
      <c r="X12" s="22">
        <v>7</v>
      </c>
      <c r="Y12" s="49">
        <v>164</v>
      </c>
      <c r="Z12" s="49">
        <v>97</v>
      </c>
      <c r="AA12" s="99">
        <v>261</v>
      </c>
      <c r="AB12" s="94">
        <v>27</v>
      </c>
      <c r="AC12" s="110">
        <v>10</v>
      </c>
      <c r="AD12" s="162">
        <v>37</v>
      </c>
      <c r="AE12" s="166">
        <v>59</v>
      </c>
    </row>
    <row r="13" spans="1:31" s="11" customFormat="1" ht="24" customHeight="1">
      <c r="A13" s="106" t="s">
        <v>140</v>
      </c>
      <c r="B13" s="12">
        <v>155</v>
      </c>
      <c r="C13" s="56">
        <f aca="true" t="shared" si="1" ref="C13:C26">ROUND(B13/$B$10*100,1)</f>
        <v>38.8</v>
      </c>
      <c r="D13" s="57">
        <v>22</v>
      </c>
      <c r="E13" s="12">
        <v>1</v>
      </c>
      <c r="F13" s="12">
        <v>132</v>
      </c>
      <c r="G13" s="12">
        <v>179</v>
      </c>
      <c r="H13" s="13">
        <v>131</v>
      </c>
      <c r="I13" s="13">
        <v>310</v>
      </c>
      <c r="J13" s="38">
        <f aca="true" t="shared" si="2" ref="J13:J26">ROUND(I13/$I$10*100,1)</f>
        <v>2.9</v>
      </c>
      <c r="K13" s="38">
        <f t="shared" si="0"/>
        <v>2</v>
      </c>
      <c r="L13" s="13">
        <v>43</v>
      </c>
      <c r="M13" s="13">
        <v>50</v>
      </c>
      <c r="N13" s="13">
        <v>93</v>
      </c>
      <c r="O13" s="13">
        <v>36</v>
      </c>
      <c r="P13" s="13">
        <v>37</v>
      </c>
      <c r="Q13" s="13">
        <v>73</v>
      </c>
      <c r="R13" s="13">
        <v>6</v>
      </c>
      <c r="S13" s="13">
        <v>12</v>
      </c>
      <c r="T13" s="23">
        <v>18</v>
      </c>
      <c r="U13" s="106" t="s">
        <v>140</v>
      </c>
      <c r="V13" s="13">
        <v>1</v>
      </c>
      <c r="W13" s="13">
        <v>1</v>
      </c>
      <c r="X13" s="13">
        <v>2</v>
      </c>
      <c r="Y13" s="12">
        <v>136</v>
      </c>
      <c r="Z13" s="12">
        <v>81</v>
      </c>
      <c r="AA13" s="95">
        <v>217</v>
      </c>
      <c r="AB13" s="97">
        <v>19</v>
      </c>
      <c r="AC13" s="37">
        <v>8</v>
      </c>
      <c r="AD13" s="163">
        <v>27</v>
      </c>
      <c r="AE13" s="50">
        <v>34</v>
      </c>
    </row>
    <row r="14" spans="1:31" s="11" customFormat="1" ht="24" customHeight="1">
      <c r="A14" s="106" t="s">
        <v>141</v>
      </c>
      <c r="B14" s="12">
        <v>87</v>
      </c>
      <c r="C14" s="56">
        <f t="shared" si="1"/>
        <v>21.8</v>
      </c>
      <c r="D14" s="57">
        <v>60</v>
      </c>
      <c r="E14" s="12">
        <v>1</v>
      </c>
      <c r="F14" s="12">
        <v>26</v>
      </c>
      <c r="G14" s="12">
        <v>313</v>
      </c>
      <c r="H14" s="13">
        <v>237</v>
      </c>
      <c r="I14" s="13">
        <v>550</v>
      </c>
      <c r="J14" s="38">
        <f t="shared" si="2"/>
        <v>5.2</v>
      </c>
      <c r="K14" s="38">
        <f t="shared" si="0"/>
        <v>6.3</v>
      </c>
      <c r="L14" s="13">
        <v>285</v>
      </c>
      <c r="M14" s="13">
        <v>221</v>
      </c>
      <c r="N14" s="13">
        <v>506</v>
      </c>
      <c r="O14" s="13">
        <v>260</v>
      </c>
      <c r="P14" s="13">
        <v>164</v>
      </c>
      <c r="Q14" s="13">
        <v>424</v>
      </c>
      <c r="R14" s="13">
        <v>21</v>
      </c>
      <c r="S14" s="13">
        <v>56</v>
      </c>
      <c r="T14" s="23">
        <v>77</v>
      </c>
      <c r="U14" s="106" t="s">
        <v>141</v>
      </c>
      <c r="V14" s="13">
        <v>4</v>
      </c>
      <c r="W14" s="13">
        <v>1</v>
      </c>
      <c r="X14" s="13">
        <v>5</v>
      </c>
      <c r="Y14" s="12">
        <v>28</v>
      </c>
      <c r="Z14" s="12">
        <v>16</v>
      </c>
      <c r="AA14" s="95">
        <v>44</v>
      </c>
      <c r="AB14" s="97">
        <v>8</v>
      </c>
      <c r="AC14" s="37">
        <v>2</v>
      </c>
      <c r="AD14" s="163">
        <v>10</v>
      </c>
      <c r="AE14" s="50">
        <v>25</v>
      </c>
    </row>
    <row r="15" spans="1:31" s="11" customFormat="1" ht="12" customHeight="1">
      <c r="A15" s="10"/>
      <c r="B15" s="12"/>
      <c r="C15" s="56"/>
      <c r="D15" s="57"/>
      <c r="E15" s="12"/>
      <c r="F15" s="12"/>
      <c r="G15" s="12"/>
      <c r="H15" s="13"/>
      <c r="I15" s="13"/>
      <c r="J15" s="38"/>
      <c r="K15" s="38"/>
      <c r="L15" s="13"/>
      <c r="M15" s="13"/>
      <c r="N15" s="13"/>
      <c r="O15" s="13"/>
      <c r="P15" s="13"/>
      <c r="Q15" s="13"/>
      <c r="R15" s="13"/>
      <c r="S15" s="13"/>
      <c r="T15" s="23"/>
      <c r="U15" s="10"/>
      <c r="V15" s="13"/>
      <c r="W15" s="13"/>
      <c r="X15" s="13"/>
      <c r="Y15" s="12"/>
      <c r="Z15" s="12"/>
      <c r="AA15" s="95"/>
      <c r="AB15" s="97"/>
      <c r="AC15" s="37"/>
      <c r="AD15" s="163"/>
      <c r="AE15" s="50"/>
    </row>
    <row r="16" spans="1:31" s="117" customFormat="1" ht="24" customHeight="1">
      <c r="A16" s="122" t="s">
        <v>55</v>
      </c>
      <c r="B16" s="118">
        <v>100</v>
      </c>
      <c r="C16" s="123">
        <f t="shared" si="1"/>
        <v>25</v>
      </c>
      <c r="D16" s="124">
        <v>95</v>
      </c>
      <c r="E16" s="118">
        <v>1</v>
      </c>
      <c r="F16" s="118">
        <v>4</v>
      </c>
      <c r="G16" s="118">
        <v>919</v>
      </c>
      <c r="H16" s="112">
        <v>817</v>
      </c>
      <c r="I16" s="112">
        <v>1736</v>
      </c>
      <c r="J16" s="113">
        <f t="shared" si="2"/>
        <v>16.3</v>
      </c>
      <c r="K16" s="113">
        <f t="shared" si="0"/>
        <v>17.4</v>
      </c>
      <c r="L16" s="112">
        <v>917</v>
      </c>
      <c r="M16" s="112">
        <v>816</v>
      </c>
      <c r="N16" s="112">
        <v>1733</v>
      </c>
      <c r="O16" s="112">
        <v>854</v>
      </c>
      <c r="P16" s="112">
        <v>601</v>
      </c>
      <c r="Q16" s="112">
        <v>1455</v>
      </c>
      <c r="R16" s="112">
        <v>52</v>
      </c>
      <c r="S16" s="112">
        <v>200</v>
      </c>
      <c r="T16" s="115">
        <v>252</v>
      </c>
      <c r="U16" s="122" t="s">
        <v>55</v>
      </c>
      <c r="V16" s="112">
        <v>11</v>
      </c>
      <c r="W16" s="112">
        <v>15</v>
      </c>
      <c r="X16" s="112">
        <v>26</v>
      </c>
      <c r="Y16" s="118">
        <v>2</v>
      </c>
      <c r="Z16" s="118">
        <v>1</v>
      </c>
      <c r="AA16" s="119">
        <v>3</v>
      </c>
      <c r="AB16" s="120">
        <v>9</v>
      </c>
      <c r="AC16" s="125">
        <v>13</v>
      </c>
      <c r="AD16" s="164">
        <v>22</v>
      </c>
      <c r="AE16" s="167">
        <v>4</v>
      </c>
    </row>
    <row r="17" spans="1:31" s="11" customFormat="1" ht="24" customHeight="1">
      <c r="A17" s="106" t="s">
        <v>155</v>
      </c>
      <c r="B17" s="12">
        <v>63</v>
      </c>
      <c r="C17" s="56">
        <f t="shared" si="1"/>
        <v>15.8</v>
      </c>
      <c r="D17" s="57">
        <v>59</v>
      </c>
      <c r="E17" s="12">
        <v>1</v>
      </c>
      <c r="F17" s="12">
        <v>3</v>
      </c>
      <c r="G17" s="12">
        <v>499</v>
      </c>
      <c r="H17" s="13">
        <v>347</v>
      </c>
      <c r="I17" s="13">
        <v>846</v>
      </c>
      <c r="J17" s="38">
        <f t="shared" si="2"/>
        <v>8</v>
      </c>
      <c r="K17" s="38">
        <f t="shared" si="0"/>
        <v>13.4</v>
      </c>
      <c r="L17" s="13">
        <v>498</v>
      </c>
      <c r="M17" s="13">
        <v>347</v>
      </c>
      <c r="N17" s="13">
        <v>845</v>
      </c>
      <c r="O17" s="13">
        <v>469</v>
      </c>
      <c r="P17" s="13">
        <v>282</v>
      </c>
      <c r="Q17" s="13">
        <v>751</v>
      </c>
      <c r="R17" s="13">
        <v>25</v>
      </c>
      <c r="S17" s="13">
        <v>60</v>
      </c>
      <c r="T17" s="23">
        <v>85</v>
      </c>
      <c r="U17" s="106" t="s">
        <v>155</v>
      </c>
      <c r="V17" s="13">
        <v>4</v>
      </c>
      <c r="W17" s="13">
        <v>5</v>
      </c>
      <c r="X17" s="13">
        <v>9</v>
      </c>
      <c r="Y17" s="12">
        <v>1</v>
      </c>
      <c r="Z17" s="12" t="s">
        <v>53</v>
      </c>
      <c r="AA17" s="95">
        <v>1</v>
      </c>
      <c r="AB17" s="97">
        <v>6</v>
      </c>
      <c r="AC17" s="37">
        <v>4</v>
      </c>
      <c r="AD17" s="163">
        <v>10</v>
      </c>
      <c r="AE17" s="50">
        <v>3</v>
      </c>
    </row>
    <row r="18" spans="1:31" s="11" customFormat="1" ht="24" customHeight="1">
      <c r="A18" s="106" t="s">
        <v>156</v>
      </c>
      <c r="B18" s="12">
        <v>37</v>
      </c>
      <c r="C18" s="56">
        <f t="shared" si="1"/>
        <v>9.3</v>
      </c>
      <c r="D18" s="57">
        <v>36</v>
      </c>
      <c r="E18" s="12" t="s">
        <v>53</v>
      </c>
      <c r="F18" s="12">
        <v>1</v>
      </c>
      <c r="G18" s="12">
        <v>420</v>
      </c>
      <c r="H18" s="13">
        <v>470</v>
      </c>
      <c r="I18" s="13">
        <v>890</v>
      </c>
      <c r="J18" s="38">
        <f t="shared" si="2"/>
        <v>8.4</v>
      </c>
      <c r="K18" s="38">
        <f t="shared" si="0"/>
        <v>24.1</v>
      </c>
      <c r="L18" s="13">
        <v>419</v>
      </c>
      <c r="M18" s="13">
        <v>469</v>
      </c>
      <c r="N18" s="13">
        <v>888</v>
      </c>
      <c r="O18" s="13">
        <v>385</v>
      </c>
      <c r="P18" s="13">
        <v>319</v>
      </c>
      <c r="Q18" s="13">
        <v>704</v>
      </c>
      <c r="R18" s="13">
        <v>27</v>
      </c>
      <c r="S18" s="13">
        <v>140</v>
      </c>
      <c r="T18" s="23">
        <v>167</v>
      </c>
      <c r="U18" s="106" t="s">
        <v>156</v>
      </c>
      <c r="V18" s="13">
        <v>7</v>
      </c>
      <c r="W18" s="13">
        <v>10</v>
      </c>
      <c r="X18" s="13">
        <v>17</v>
      </c>
      <c r="Y18" s="12">
        <v>1</v>
      </c>
      <c r="Z18" s="12">
        <v>1</v>
      </c>
      <c r="AA18" s="95">
        <v>2</v>
      </c>
      <c r="AB18" s="97">
        <v>3</v>
      </c>
      <c r="AC18" s="37">
        <v>9</v>
      </c>
      <c r="AD18" s="163">
        <v>12</v>
      </c>
      <c r="AE18" s="50">
        <v>1</v>
      </c>
    </row>
    <row r="19" spans="1:31" s="11" customFormat="1" ht="12" customHeight="1">
      <c r="A19" s="10"/>
      <c r="B19" s="12"/>
      <c r="C19" s="56"/>
      <c r="D19" s="57"/>
      <c r="E19" s="12"/>
      <c r="F19" s="12"/>
      <c r="G19" s="12"/>
      <c r="H19" s="13"/>
      <c r="I19" s="13"/>
      <c r="J19" s="38"/>
      <c r="K19" s="38"/>
      <c r="L19" s="13"/>
      <c r="M19" s="13"/>
      <c r="N19" s="13"/>
      <c r="O19" s="13"/>
      <c r="P19" s="13"/>
      <c r="Q19" s="13"/>
      <c r="R19" s="13"/>
      <c r="S19" s="13"/>
      <c r="T19" s="23"/>
      <c r="U19" s="10"/>
      <c r="V19" s="13"/>
      <c r="W19" s="13"/>
      <c r="X19" s="13"/>
      <c r="Y19" s="12"/>
      <c r="Z19" s="12"/>
      <c r="AA19" s="95"/>
      <c r="AB19" s="97"/>
      <c r="AC19" s="37"/>
      <c r="AD19" s="163"/>
      <c r="AE19" s="50"/>
    </row>
    <row r="20" spans="1:31" s="117" customFormat="1" ht="24" customHeight="1">
      <c r="A20" s="126" t="s">
        <v>58</v>
      </c>
      <c r="B20" s="118">
        <v>58</v>
      </c>
      <c r="C20" s="123">
        <f t="shared" si="1"/>
        <v>14.5</v>
      </c>
      <c r="D20" s="124">
        <v>57</v>
      </c>
      <c r="E20" s="118">
        <v>1</v>
      </c>
      <c r="F20" s="118" t="s">
        <v>53</v>
      </c>
      <c r="G20" s="118">
        <v>4717</v>
      </c>
      <c r="H20" s="112">
        <v>3323</v>
      </c>
      <c r="I20" s="112">
        <v>8040</v>
      </c>
      <c r="J20" s="113">
        <f t="shared" si="2"/>
        <v>75.6</v>
      </c>
      <c r="K20" s="113">
        <f t="shared" si="0"/>
        <v>138.6</v>
      </c>
      <c r="L20" s="112">
        <v>4717</v>
      </c>
      <c r="M20" s="112">
        <v>3323</v>
      </c>
      <c r="N20" s="112">
        <v>8040</v>
      </c>
      <c r="O20" s="112">
        <v>4460</v>
      </c>
      <c r="P20" s="112">
        <v>2801</v>
      </c>
      <c r="Q20" s="112">
        <v>7261</v>
      </c>
      <c r="R20" s="112">
        <v>141</v>
      </c>
      <c r="S20" s="112">
        <v>482</v>
      </c>
      <c r="T20" s="115">
        <v>623</v>
      </c>
      <c r="U20" s="126" t="s">
        <v>58</v>
      </c>
      <c r="V20" s="112">
        <v>116</v>
      </c>
      <c r="W20" s="112">
        <v>40</v>
      </c>
      <c r="X20" s="112">
        <v>156</v>
      </c>
      <c r="Y20" s="118" t="s">
        <v>53</v>
      </c>
      <c r="Z20" s="118" t="s">
        <v>53</v>
      </c>
      <c r="AA20" s="118" t="s">
        <v>53</v>
      </c>
      <c r="AB20" s="120">
        <v>37</v>
      </c>
      <c r="AC20" s="125">
        <v>24</v>
      </c>
      <c r="AD20" s="164">
        <v>61</v>
      </c>
      <c r="AE20" s="167" t="s">
        <v>53</v>
      </c>
    </row>
    <row r="21" spans="1:31" s="11" customFormat="1" ht="24" customHeight="1">
      <c r="A21" s="106" t="s">
        <v>142</v>
      </c>
      <c r="B21" s="12">
        <v>19</v>
      </c>
      <c r="C21" s="56">
        <f t="shared" si="1"/>
        <v>4.8</v>
      </c>
      <c r="D21" s="57">
        <v>18</v>
      </c>
      <c r="E21" s="12">
        <v>1</v>
      </c>
      <c r="F21" s="12" t="s">
        <v>53</v>
      </c>
      <c r="G21" s="12">
        <v>439</v>
      </c>
      <c r="H21" s="13">
        <v>328</v>
      </c>
      <c r="I21" s="13">
        <v>767</v>
      </c>
      <c r="J21" s="38">
        <f t="shared" si="2"/>
        <v>7.2</v>
      </c>
      <c r="K21" s="38">
        <f t="shared" si="0"/>
        <v>40.4</v>
      </c>
      <c r="L21" s="13">
        <v>439</v>
      </c>
      <c r="M21" s="13">
        <v>328</v>
      </c>
      <c r="N21" s="13">
        <v>767</v>
      </c>
      <c r="O21" s="13">
        <v>400</v>
      </c>
      <c r="P21" s="13">
        <v>288</v>
      </c>
      <c r="Q21" s="13">
        <v>688</v>
      </c>
      <c r="R21" s="13">
        <v>37</v>
      </c>
      <c r="S21" s="13">
        <v>40</v>
      </c>
      <c r="T21" s="23">
        <v>77</v>
      </c>
      <c r="U21" s="106" t="s">
        <v>142</v>
      </c>
      <c r="V21" s="13">
        <v>2</v>
      </c>
      <c r="W21" s="12" t="s">
        <v>53</v>
      </c>
      <c r="X21" s="13">
        <v>2</v>
      </c>
      <c r="Y21" s="12" t="s">
        <v>53</v>
      </c>
      <c r="Z21" s="12" t="s">
        <v>53</v>
      </c>
      <c r="AA21" s="12" t="s">
        <v>53</v>
      </c>
      <c r="AB21" s="97">
        <v>30</v>
      </c>
      <c r="AC21" s="37">
        <v>15</v>
      </c>
      <c r="AD21" s="163">
        <v>45</v>
      </c>
      <c r="AE21" s="50" t="s">
        <v>53</v>
      </c>
    </row>
    <row r="22" spans="1:31" s="11" customFormat="1" ht="24" customHeight="1">
      <c r="A22" s="106" t="s">
        <v>143</v>
      </c>
      <c r="B22" s="12">
        <v>17</v>
      </c>
      <c r="C22" s="56">
        <f t="shared" si="1"/>
        <v>4.3</v>
      </c>
      <c r="D22" s="57">
        <v>17</v>
      </c>
      <c r="E22" s="12" t="s">
        <v>53</v>
      </c>
      <c r="F22" s="12" t="s">
        <v>53</v>
      </c>
      <c r="G22" s="12">
        <v>672</v>
      </c>
      <c r="H22" s="13">
        <v>458</v>
      </c>
      <c r="I22" s="13">
        <v>1130</v>
      </c>
      <c r="J22" s="38">
        <f t="shared" si="2"/>
        <v>10.6</v>
      </c>
      <c r="K22" s="38">
        <f t="shared" si="0"/>
        <v>66.5</v>
      </c>
      <c r="L22" s="13">
        <v>672</v>
      </c>
      <c r="M22" s="13">
        <v>458</v>
      </c>
      <c r="N22" s="13">
        <v>1130</v>
      </c>
      <c r="O22" s="13">
        <v>620</v>
      </c>
      <c r="P22" s="13">
        <v>371</v>
      </c>
      <c r="Q22" s="13">
        <v>991</v>
      </c>
      <c r="R22" s="13">
        <v>42</v>
      </c>
      <c r="S22" s="13">
        <v>80</v>
      </c>
      <c r="T22" s="23">
        <v>122</v>
      </c>
      <c r="U22" s="106" t="s">
        <v>143</v>
      </c>
      <c r="V22" s="13">
        <v>10</v>
      </c>
      <c r="W22" s="13">
        <v>7</v>
      </c>
      <c r="X22" s="13">
        <v>17</v>
      </c>
      <c r="Y22" s="12" t="s">
        <v>53</v>
      </c>
      <c r="Z22" s="12" t="s">
        <v>53</v>
      </c>
      <c r="AA22" s="12" t="s">
        <v>53</v>
      </c>
      <c r="AB22" s="97">
        <v>1</v>
      </c>
      <c r="AC22" s="37">
        <v>9</v>
      </c>
      <c r="AD22" s="163">
        <v>10</v>
      </c>
      <c r="AE22" s="50" t="s">
        <v>53</v>
      </c>
    </row>
    <row r="23" spans="1:31" s="11" customFormat="1" ht="24" customHeight="1">
      <c r="A23" s="106" t="s">
        <v>144</v>
      </c>
      <c r="B23" s="12">
        <v>10</v>
      </c>
      <c r="C23" s="56">
        <f t="shared" si="1"/>
        <v>2.5</v>
      </c>
      <c r="D23" s="57">
        <v>10</v>
      </c>
      <c r="E23" s="12" t="s">
        <v>53</v>
      </c>
      <c r="F23" s="12" t="s">
        <v>53</v>
      </c>
      <c r="G23" s="12">
        <v>426</v>
      </c>
      <c r="H23" s="13">
        <v>942</v>
      </c>
      <c r="I23" s="13">
        <v>1368</v>
      </c>
      <c r="J23" s="38">
        <f t="shared" si="2"/>
        <v>12.9</v>
      </c>
      <c r="K23" s="38">
        <f t="shared" si="0"/>
        <v>136.8</v>
      </c>
      <c r="L23" s="13">
        <v>426</v>
      </c>
      <c r="M23" s="13">
        <v>942</v>
      </c>
      <c r="N23" s="13">
        <v>1368</v>
      </c>
      <c r="O23" s="13">
        <v>400</v>
      </c>
      <c r="P23" s="13">
        <v>803</v>
      </c>
      <c r="Q23" s="13">
        <v>1203</v>
      </c>
      <c r="R23" s="13">
        <v>26</v>
      </c>
      <c r="S23" s="13">
        <v>123</v>
      </c>
      <c r="T23" s="23">
        <v>149</v>
      </c>
      <c r="U23" s="106" t="s">
        <v>144</v>
      </c>
      <c r="V23" s="13" t="s">
        <v>53</v>
      </c>
      <c r="W23" s="13">
        <v>16</v>
      </c>
      <c r="X23" s="13">
        <v>16</v>
      </c>
      <c r="Y23" s="12" t="s">
        <v>53</v>
      </c>
      <c r="Z23" s="12" t="s">
        <v>53</v>
      </c>
      <c r="AA23" s="12" t="s">
        <v>53</v>
      </c>
      <c r="AB23" s="95" t="s">
        <v>53</v>
      </c>
      <c r="AC23" s="95" t="s">
        <v>53</v>
      </c>
      <c r="AD23" s="95" t="s">
        <v>53</v>
      </c>
      <c r="AE23" s="50" t="s">
        <v>53</v>
      </c>
    </row>
    <row r="24" spans="1:31" s="11" customFormat="1" ht="24" customHeight="1">
      <c r="A24" s="106" t="s">
        <v>145</v>
      </c>
      <c r="B24" s="12">
        <v>5</v>
      </c>
      <c r="C24" s="56">
        <f t="shared" si="1"/>
        <v>1.3</v>
      </c>
      <c r="D24" s="57">
        <v>5</v>
      </c>
      <c r="E24" s="12" t="s">
        <v>53</v>
      </c>
      <c r="F24" s="12" t="s">
        <v>53</v>
      </c>
      <c r="G24" s="12">
        <v>538</v>
      </c>
      <c r="H24" s="13">
        <v>691</v>
      </c>
      <c r="I24" s="13">
        <v>1229</v>
      </c>
      <c r="J24" s="38">
        <f t="shared" si="2"/>
        <v>11.6</v>
      </c>
      <c r="K24" s="38">
        <f t="shared" si="0"/>
        <v>245.8</v>
      </c>
      <c r="L24" s="13">
        <v>538</v>
      </c>
      <c r="M24" s="13">
        <v>691</v>
      </c>
      <c r="N24" s="13">
        <v>1229</v>
      </c>
      <c r="O24" s="13">
        <v>525</v>
      </c>
      <c r="P24" s="13">
        <v>477</v>
      </c>
      <c r="Q24" s="13">
        <v>1002</v>
      </c>
      <c r="R24" s="13">
        <v>6</v>
      </c>
      <c r="S24" s="13">
        <v>214</v>
      </c>
      <c r="T24" s="23">
        <v>220</v>
      </c>
      <c r="U24" s="106" t="s">
        <v>145</v>
      </c>
      <c r="V24" s="13">
        <v>7</v>
      </c>
      <c r="W24" s="12" t="s">
        <v>53</v>
      </c>
      <c r="X24" s="13">
        <v>7</v>
      </c>
      <c r="Y24" s="12" t="s">
        <v>53</v>
      </c>
      <c r="Z24" s="12" t="s">
        <v>53</v>
      </c>
      <c r="AA24" s="12" t="s">
        <v>53</v>
      </c>
      <c r="AB24" s="95" t="s">
        <v>53</v>
      </c>
      <c r="AC24" s="95" t="s">
        <v>53</v>
      </c>
      <c r="AD24" s="95" t="s">
        <v>53</v>
      </c>
      <c r="AE24" s="50" t="s">
        <v>53</v>
      </c>
    </row>
    <row r="25" spans="1:31" s="11" customFormat="1" ht="24" customHeight="1">
      <c r="A25" s="106" t="s">
        <v>146</v>
      </c>
      <c r="B25" s="12">
        <v>3</v>
      </c>
      <c r="C25" s="56">
        <f t="shared" si="1"/>
        <v>0.8</v>
      </c>
      <c r="D25" s="57">
        <v>3</v>
      </c>
      <c r="E25" s="12" t="s">
        <v>53</v>
      </c>
      <c r="F25" s="12" t="s">
        <v>53</v>
      </c>
      <c r="G25" s="12">
        <v>756</v>
      </c>
      <c r="H25" s="13">
        <v>292</v>
      </c>
      <c r="I25" s="13">
        <v>1048</v>
      </c>
      <c r="J25" s="38">
        <f t="shared" si="2"/>
        <v>9.9</v>
      </c>
      <c r="K25" s="38">
        <f t="shared" si="0"/>
        <v>349.3</v>
      </c>
      <c r="L25" s="13">
        <v>756</v>
      </c>
      <c r="M25" s="13">
        <v>292</v>
      </c>
      <c r="N25" s="13">
        <v>1048</v>
      </c>
      <c r="O25" s="13">
        <v>716</v>
      </c>
      <c r="P25" s="13">
        <v>268</v>
      </c>
      <c r="Q25" s="13">
        <v>984</v>
      </c>
      <c r="R25" s="13">
        <v>30</v>
      </c>
      <c r="S25" s="13">
        <v>24</v>
      </c>
      <c r="T25" s="23">
        <v>54</v>
      </c>
      <c r="U25" s="106" t="s">
        <v>146</v>
      </c>
      <c r="V25" s="13">
        <v>10</v>
      </c>
      <c r="W25" s="12" t="s">
        <v>53</v>
      </c>
      <c r="X25" s="13">
        <v>10</v>
      </c>
      <c r="Y25" s="12" t="s">
        <v>53</v>
      </c>
      <c r="Z25" s="12" t="s">
        <v>53</v>
      </c>
      <c r="AA25" s="12" t="s">
        <v>53</v>
      </c>
      <c r="AB25" s="95" t="s">
        <v>53</v>
      </c>
      <c r="AC25" s="95" t="s">
        <v>53</v>
      </c>
      <c r="AD25" s="95" t="s">
        <v>53</v>
      </c>
      <c r="AE25" s="50" t="s">
        <v>53</v>
      </c>
    </row>
    <row r="26" spans="1:31" s="11" customFormat="1" ht="24" customHeight="1">
      <c r="A26" s="107" t="s">
        <v>147</v>
      </c>
      <c r="B26" s="32">
        <v>4</v>
      </c>
      <c r="C26" s="58">
        <f t="shared" si="1"/>
        <v>1</v>
      </c>
      <c r="D26" s="59">
        <v>4</v>
      </c>
      <c r="E26" s="32" t="s">
        <v>53</v>
      </c>
      <c r="F26" s="32" t="s">
        <v>53</v>
      </c>
      <c r="G26" s="32">
        <v>1886</v>
      </c>
      <c r="H26" s="24">
        <v>612</v>
      </c>
      <c r="I26" s="24">
        <v>2498</v>
      </c>
      <c r="J26" s="41">
        <f t="shared" si="2"/>
        <v>23.5</v>
      </c>
      <c r="K26" s="41">
        <f t="shared" si="0"/>
        <v>624.5</v>
      </c>
      <c r="L26" s="24">
        <v>1886</v>
      </c>
      <c r="M26" s="24">
        <v>612</v>
      </c>
      <c r="N26" s="24">
        <v>2498</v>
      </c>
      <c r="O26" s="24">
        <v>1799</v>
      </c>
      <c r="P26" s="24">
        <v>594</v>
      </c>
      <c r="Q26" s="24">
        <v>2393</v>
      </c>
      <c r="R26" s="32" t="s">
        <v>53</v>
      </c>
      <c r="S26" s="24">
        <v>1</v>
      </c>
      <c r="T26" s="25">
        <v>1</v>
      </c>
      <c r="U26" s="107" t="s">
        <v>147</v>
      </c>
      <c r="V26" s="24">
        <v>87</v>
      </c>
      <c r="W26" s="24">
        <v>17</v>
      </c>
      <c r="X26" s="24">
        <v>104</v>
      </c>
      <c r="Y26" s="32" t="s">
        <v>53</v>
      </c>
      <c r="Z26" s="32" t="s">
        <v>53</v>
      </c>
      <c r="AA26" s="32" t="s">
        <v>53</v>
      </c>
      <c r="AB26" s="98">
        <v>6</v>
      </c>
      <c r="AC26" s="96" t="s">
        <v>53</v>
      </c>
      <c r="AD26" s="165">
        <v>6</v>
      </c>
      <c r="AE26" s="168" t="s">
        <v>53</v>
      </c>
    </row>
    <row r="27" ht="12" customHeight="1">
      <c r="L27" s="14"/>
    </row>
    <row r="29" spans="5:10" ht="12" customHeight="1">
      <c r="E29" s="60"/>
      <c r="J29" s="28"/>
    </row>
    <row r="30" ht="12" customHeight="1">
      <c r="I30" s="61"/>
    </row>
  </sheetData>
  <mergeCells count="24">
    <mergeCell ref="A6:A9"/>
    <mergeCell ref="B7:B9"/>
    <mergeCell ref="D8:D9"/>
    <mergeCell ref="D7:F7"/>
    <mergeCell ref="E8:E9"/>
    <mergeCell ref="F8:F9"/>
    <mergeCell ref="C7:C8"/>
    <mergeCell ref="AE6:AE9"/>
    <mergeCell ref="B6:F6"/>
    <mergeCell ref="G7:I8"/>
    <mergeCell ref="O8:Q8"/>
    <mergeCell ref="R8:T8"/>
    <mergeCell ref="V8:X8"/>
    <mergeCell ref="Y7:AA8"/>
    <mergeCell ref="AB6:AD8"/>
    <mergeCell ref="R5:T5"/>
    <mergeCell ref="V7:X7"/>
    <mergeCell ref="V6:AA6"/>
    <mergeCell ref="K7:K9"/>
    <mergeCell ref="L8:N8"/>
    <mergeCell ref="U6:U9"/>
    <mergeCell ref="G6:T6"/>
    <mergeCell ref="L7:T7"/>
    <mergeCell ref="J7:J8"/>
  </mergeCells>
  <printOptions/>
  <pageMargins left="0.58" right="0.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5.8515625" style="5" customWidth="1"/>
    <col min="2" max="2" width="10.140625" style="5" customWidth="1"/>
    <col min="3" max="3" width="8.28125" style="5" customWidth="1"/>
    <col min="4" max="4" width="10.8515625" style="5" customWidth="1"/>
    <col min="5" max="5" width="10.140625" style="5" customWidth="1"/>
    <col min="6" max="6" width="8.28125" style="5" customWidth="1"/>
    <col min="7" max="14" width="10.140625" style="5" customWidth="1"/>
    <col min="15" max="16384" width="9.140625" style="5" customWidth="1"/>
  </cols>
  <sheetData>
    <row r="1" spans="1:26" ht="12" customHeight="1">
      <c r="A1" s="5" t="s">
        <v>162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6:26" ht="12" customHeight="1"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12" customHeight="1">
      <c r="N3" s="21" t="s">
        <v>80</v>
      </c>
    </row>
    <row r="4" spans="1:14" ht="12" customHeight="1">
      <c r="A4" s="225" t="s">
        <v>5</v>
      </c>
      <c r="B4" s="230" t="s">
        <v>73</v>
      </c>
      <c r="C4" s="231"/>
      <c r="D4" s="232"/>
      <c r="E4" s="230" t="s">
        <v>77</v>
      </c>
      <c r="F4" s="231"/>
      <c r="G4" s="232"/>
      <c r="H4" s="212" t="s">
        <v>79</v>
      </c>
      <c r="I4" s="213"/>
      <c r="J4" s="228"/>
      <c r="K4" s="212" t="s">
        <v>78</v>
      </c>
      <c r="L4" s="213"/>
      <c r="M4" s="213"/>
      <c r="N4" s="214"/>
    </row>
    <row r="5" spans="1:14" ht="12" customHeight="1">
      <c r="A5" s="226"/>
      <c r="B5" s="218" t="s">
        <v>74</v>
      </c>
      <c r="C5" s="218" t="s">
        <v>50</v>
      </c>
      <c r="D5" s="201" t="s">
        <v>64</v>
      </c>
      <c r="E5" s="218" t="s">
        <v>74</v>
      </c>
      <c r="F5" s="218" t="s">
        <v>50</v>
      </c>
      <c r="G5" s="223" t="s">
        <v>157</v>
      </c>
      <c r="H5" s="215" t="s">
        <v>67</v>
      </c>
      <c r="I5" s="216"/>
      <c r="J5" s="229"/>
      <c r="K5" s="215" t="s">
        <v>117</v>
      </c>
      <c r="L5" s="216"/>
      <c r="M5" s="216"/>
      <c r="N5" s="217"/>
    </row>
    <row r="6" spans="1:14" ht="12" customHeight="1">
      <c r="A6" s="226"/>
      <c r="B6" s="222"/>
      <c r="C6" s="222"/>
      <c r="D6" s="202"/>
      <c r="E6" s="222"/>
      <c r="F6" s="222"/>
      <c r="G6" s="224"/>
      <c r="H6" s="218" t="s">
        <v>75</v>
      </c>
      <c r="I6" s="218" t="s">
        <v>76</v>
      </c>
      <c r="J6" s="218" t="s">
        <v>68</v>
      </c>
      <c r="K6" s="218" t="s">
        <v>69</v>
      </c>
      <c r="L6" s="218" t="s">
        <v>70</v>
      </c>
      <c r="M6" s="218" t="s">
        <v>71</v>
      </c>
      <c r="N6" s="220" t="s">
        <v>72</v>
      </c>
    </row>
    <row r="7" spans="1:14" ht="12" customHeight="1">
      <c r="A7" s="227"/>
      <c r="B7" s="2" t="s">
        <v>63</v>
      </c>
      <c r="C7" s="2" t="s">
        <v>49</v>
      </c>
      <c r="D7" s="2" t="s">
        <v>65</v>
      </c>
      <c r="E7" s="2" t="s">
        <v>63</v>
      </c>
      <c r="F7" s="2" t="s">
        <v>49</v>
      </c>
      <c r="G7" s="2" t="s">
        <v>63</v>
      </c>
      <c r="H7" s="219"/>
      <c r="I7" s="219"/>
      <c r="J7" s="219"/>
      <c r="K7" s="219"/>
      <c r="L7" s="219"/>
      <c r="M7" s="219"/>
      <c r="N7" s="221"/>
    </row>
    <row r="8" spans="1:15" s="117" customFormat="1" ht="15" customHeight="1">
      <c r="A8" s="7" t="s">
        <v>138</v>
      </c>
      <c r="B8" s="22">
        <v>3952542</v>
      </c>
      <c r="C8" s="54">
        <v>100</v>
      </c>
      <c r="D8" s="22">
        <v>3810781</v>
      </c>
      <c r="E8" s="121">
        <v>7105579</v>
      </c>
      <c r="F8" s="54">
        <v>100</v>
      </c>
      <c r="G8" s="112">
        <v>17764</v>
      </c>
      <c r="H8" s="112">
        <v>1388492</v>
      </c>
      <c r="I8" s="112">
        <v>1147615</v>
      </c>
      <c r="J8" s="114">
        <v>-240877</v>
      </c>
      <c r="K8" s="112">
        <v>7796000</v>
      </c>
      <c r="L8" s="112">
        <v>1490621</v>
      </c>
      <c r="M8" s="112">
        <v>1132917</v>
      </c>
      <c r="N8" s="115">
        <v>1309527</v>
      </c>
      <c r="O8" s="116"/>
    </row>
    <row r="9" spans="1:14" s="117" customFormat="1" ht="24" customHeight="1">
      <c r="A9" s="7"/>
      <c r="B9" s="13"/>
      <c r="C9" s="113"/>
      <c r="D9" s="112"/>
      <c r="E9" s="13"/>
      <c r="F9" s="113"/>
      <c r="G9" s="13"/>
      <c r="H9" s="13"/>
      <c r="I9" s="13"/>
      <c r="J9" s="114"/>
      <c r="K9" s="13"/>
      <c r="L9" s="13"/>
      <c r="M9" s="13"/>
      <c r="N9" s="23"/>
    </row>
    <row r="10" spans="1:15" s="117" customFormat="1" ht="24" customHeight="1">
      <c r="A10" s="111" t="s">
        <v>51</v>
      </c>
      <c r="B10" s="112">
        <v>157875</v>
      </c>
      <c r="C10" s="113">
        <f>ROUND(B10/$B$8*100,1)</f>
        <v>4</v>
      </c>
      <c r="D10" s="112">
        <v>2635643</v>
      </c>
      <c r="E10" s="112">
        <v>242055</v>
      </c>
      <c r="F10" s="113">
        <f>ROUND(E10/$E$8*100,1)</f>
        <v>3.4</v>
      </c>
      <c r="G10" s="112">
        <v>1000</v>
      </c>
      <c r="H10" s="112" t="s">
        <v>53</v>
      </c>
      <c r="I10" s="112" t="s">
        <v>53</v>
      </c>
      <c r="J10" s="112" t="s">
        <v>53</v>
      </c>
      <c r="K10" s="112" t="s">
        <v>53</v>
      </c>
      <c r="L10" s="112" t="s">
        <v>53</v>
      </c>
      <c r="M10" s="112" t="s">
        <v>53</v>
      </c>
      <c r="N10" s="115" t="s">
        <v>53</v>
      </c>
      <c r="O10" s="116"/>
    </row>
    <row r="11" spans="1:15" s="11" customFormat="1" ht="24" customHeight="1">
      <c r="A11" s="106" t="s">
        <v>140</v>
      </c>
      <c r="B11" s="13">
        <v>22488</v>
      </c>
      <c r="C11" s="38">
        <f aca="true" t="shared" si="0" ref="C11:C24">ROUND(B11/$B$8*100,1)</f>
        <v>0.6</v>
      </c>
      <c r="D11" s="13">
        <v>2418065</v>
      </c>
      <c r="E11" s="13">
        <v>55644</v>
      </c>
      <c r="F11" s="38">
        <f aca="true" t="shared" si="1" ref="F11:F24">ROUND(E11/$E$8*100,1)</f>
        <v>0.8</v>
      </c>
      <c r="G11" s="13">
        <v>359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13" t="s">
        <v>53</v>
      </c>
      <c r="N11" s="23" t="s">
        <v>53</v>
      </c>
      <c r="O11" s="39"/>
    </row>
    <row r="12" spans="1:15" s="11" customFormat="1" ht="24" customHeight="1">
      <c r="A12" s="106" t="s">
        <v>141</v>
      </c>
      <c r="B12" s="13">
        <v>135387</v>
      </c>
      <c r="C12" s="38">
        <f t="shared" si="0"/>
        <v>3.4</v>
      </c>
      <c r="D12" s="13">
        <v>2675632</v>
      </c>
      <c r="E12" s="13">
        <v>186411</v>
      </c>
      <c r="F12" s="38">
        <f t="shared" si="1"/>
        <v>2.6</v>
      </c>
      <c r="G12" s="13">
        <v>2143</v>
      </c>
      <c r="H12" s="13" t="s">
        <v>53</v>
      </c>
      <c r="I12" s="13" t="s">
        <v>53</v>
      </c>
      <c r="J12" s="13" t="s">
        <v>53</v>
      </c>
      <c r="K12" s="13" t="s">
        <v>53</v>
      </c>
      <c r="L12" s="13" t="s">
        <v>53</v>
      </c>
      <c r="M12" s="13" t="s">
        <v>53</v>
      </c>
      <c r="N12" s="23" t="s">
        <v>53</v>
      </c>
      <c r="O12" s="39"/>
    </row>
    <row r="13" spans="1:14" s="11" customFormat="1" ht="12" customHeight="1">
      <c r="A13" s="10"/>
      <c r="B13" s="13"/>
      <c r="C13" s="38"/>
      <c r="D13" s="13"/>
      <c r="E13" s="13"/>
      <c r="F13" s="38"/>
      <c r="G13" s="13"/>
      <c r="H13" s="13"/>
      <c r="I13" s="13"/>
      <c r="J13" s="40"/>
      <c r="K13" s="13"/>
      <c r="L13" s="13"/>
      <c r="M13" s="13"/>
      <c r="N13" s="23"/>
    </row>
    <row r="14" spans="1:15" s="117" customFormat="1" ht="24" customHeight="1">
      <c r="A14" s="122" t="s">
        <v>55</v>
      </c>
      <c r="B14" s="112">
        <v>497396</v>
      </c>
      <c r="C14" s="113">
        <f t="shared" si="0"/>
        <v>12.6</v>
      </c>
      <c r="D14" s="112">
        <v>2870144</v>
      </c>
      <c r="E14" s="112">
        <v>680391</v>
      </c>
      <c r="F14" s="113">
        <f t="shared" si="1"/>
        <v>9.6</v>
      </c>
      <c r="G14" s="112">
        <v>6804</v>
      </c>
      <c r="H14" s="112" t="s">
        <v>53</v>
      </c>
      <c r="I14" s="112" t="s">
        <v>53</v>
      </c>
      <c r="J14" s="112" t="s">
        <v>53</v>
      </c>
      <c r="K14" s="112" t="s">
        <v>53</v>
      </c>
      <c r="L14" s="112" t="s">
        <v>53</v>
      </c>
      <c r="M14" s="112" t="s">
        <v>53</v>
      </c>
      <c r="N14" s="115" t="s">
        <v>53</v>
      </c>
      <c r="O14" s="116"/>
    </row>
    <row r="15" spans="1:15" s="11" customFormat="1" ht="24" customHeight="1">
      <c r="A15" s="106" t="s">
        <v>155</v>
      </c>
      <c r="B15" s="13">
        <v>251770</v>
      </c>
      <c r="C15" s="38">
        <f t="shared" si="0"/>
        <v>6.4</v>
      </c>
      <c r="D15" s="13">
        <v>2979527</v>
      </c>
      <c r="E15" s="13">
        <v>283231</v>
      </c>
      <c r="F15" s="38">
        <f t="shared" si="1"/>
        <v>4</v>
      </c>
      <c r="G15" s="13">
        <v>4496</v>
      </c>
      <c r="H15" s="13" t="s">
        <v>53</v>
      </c>
      <c r="I15" s="13" t="s">
        <v>53</v>
      </c>
      <c r="J15" s="13" t="s">
        <v>53</v>
      </c>
      <c r="K15" s="13" t="s">
        <v>53</v>
      </c>
      <c r="L15" s="13" t="s">
        <v>53</v>
      </c>
      <c r="M15" s="13" t="s">
        <v>53</v>
      </c>
      <c r="N15" s="23" t="s">
        <v>53</v>
      </c>
      <c r="O15" s="39"/>
    </row>
    <row r="16" spans="1:15" s="11" customFormat="1" ht="24" customHeight="1">
      <c r="A16" s="106" t="s">
        <v>156</v>
      </c>
      <c r="B16" s="13">
        <v>245626</v>
      </c>
      <c r="C16" s="38">
        <f t="shared" si="0"/>
        <v>6.2</v>
      </c>
      <c r="D16" s="13">
        <v>2766059</v>
      </c>
      <c r="E16" s="13">
        <v>397160</v>
      </c>
      <c r="F16" s="38">
        <f t="shared" si="1"/>
        <v>5.6</v>
      </c>
      <c r="G16" s="13">
        <v>10734</v>
      </c>
      <c r="H16" s="13" t="s">
        <v>53</v>
      </c>
      <c r="I16" s="13" t="s">
        <v>53</v>
      </c>
      <c r="J16" s="13" t="s">
        <v>53</v>
      </c>
      <c r="K16" s="13" t="s">
        <v>53</v>
      </c>
      <c r="L16" s="13" t="s">
        <v>53</v>
      </c>
      <c r="M16" s="13" t="s">
        <v>53</v>
      </c>
      <c r="N16" s="23" t="s">
        <v>53</v>
      </c>
      <c r="O16" s="39"/>
    </row>
    <row r="17" spans="1:14" s="11" customFormat="1" ht="12" customHeight="1">
      <c r="A17" s="10"/>
      <c r="B17" s="13"/>
      <c r="C17" s="38"/>
      <c r="D17" s="13"/>
      <c r="E17" s="13"/>
      <c r="F17" s="38"/>
      <c r="G17" s="13"/>
      <c r="H17" s="13"/>
      <c r="I17" s="13"/>
      <c r="J17" s="40"/>
      <c r="K17" s="13"/>
      <c r="L17" s="13"/>
      <c r="M17" s="13"/>
      <c r="N17" s="23"/>
    </row>
    <row r="18" spans="1:15" s="117" customFormat="1" ht="24" customHeight="1">
      <c r="A18" s="126" t="s">
        <v>58</v>
      </c>
      <c r="B18" s="112">
        <v>3297271</v>
      </c>
      <c r="C18" s="113">
        <f t="shared" si="0"/>
        <v>83.4</v>
      </c>
      <c r="D18" s="112">
        <v>4101083</v>
      </c>
      <c r="E18" s="112">
        <v>6183133</v>
      </c>
      <c r="F18" s="113">
        <f t="shared" si="1"/>
        <v>87</v>
      </c>
      <c r="G18" s="112">
        <v>106606</v>
      </c>
      <c r="H18" s="112">
        <v>1388492</v>
      </c>
      <c r="I18" s="112">
        <v>1147615</v>
      </c>
      <c r="J18" s="114">
        <v>-240877</v>
      </c>
      <c r="K18" s="112">
        <v>7796000</v>
      </c>
      <c r="L18" s="112">
        <v>1490621</v>
      </c>
      <c r="M18" s="112">
        <v>1132917</v>
      </c>
      <c r="N18" s="115">
        <v>1309527</v>
      </c>
      <c r="O18" s="116"/>
    </row>
    <row r="19" spans="1:15" s="11" customFormat="1" ht="24" customHeight="1">
      <c r="A19" s="106" t="s">
        <v>142</v>
      </c>
      <c r="B19" s="13">
        <v>243436</v>
      </c>
      <c r="C19" s="38">
        <f t="shared" si="0"/>
        <v>6.2</v>
      </c>
      <c r="D19" s="13">
        <v>3173872</v>
      </c>
      <c r="E19" s="13">
        <v>252656</v>
      </c>
      <c r="F19" s="38">
        <f t="shared" si="1"/>
        <v>3.6</v>
      </c>
      <c r="G19" s="13">
        <v>13298</v>
      </c>
      <c r="H19" s="13">
        <v>68074</v>
      </c>
      <c r="I19" s="13">
        <v>65307</v>
      </c>
      <c r="J19" s="40">
        <v>-2767</v>
      </c>
      <c r="K19" s="13">
        <v>682154</v>
      </c>
      <c r="L19" s="13">
        <v>33650</v>
      </c>
      <c r="M19" s="13">
        <v>2031</v>
      </c>
      <c r="N19" s="23">
        <v>72631</v>
      </c>
      <c r="O19" s="39"/>
    </row>
    <row r="20" spans="1:15" s="11" customFormat="1" ht="24" customHeight="1">
      <c r="A20" s="106" t="s">
        <v>143</v>
      </c>
      <c r="B20" s="13">
        <v>375641</v>
      </c>
      <c r="C20" s="38">
        <f t="shared" si="0"/>
        <v>9.5</v>
      </c>
      <c r="D20" s="13">
        <v>3324257</v>
      </c>
      <c r="E20" s="13">
        <v>667292</v>
      </c>
      <c r="F20" s="38">
        <f t="shared" si="1"/>
        <v>9.4</v>
      </c>
      <c r="G20" s="13">
        <v>39252</v>
      </c>
      <c r="H20" s="13">
        <v>168075</v>
      </c>
      <c r="I20" s="13">
        <v>180238</v>
      </c>
      <c r="J20" s="40">
        <v>12163</v>
      </c>
      <c r="K20" s="13">
        <v>282225</v>
      </c>
      <c r="L20" s="13">
        <v>80177</v>
      </c>
      <c r="M20" s="13">
        <v>8316</v>
      </c>
      <c r="N20" s="23">
        <v>26647</v>
      </c>
      <c r="O20" s="39"/>
    </row>
    <row r="21" spans="1:15" s="11" customFormat="1" ht="24" customHeight="1">
      <c r="A21" s="106" t="s">
        <v>144</v>
      </c>
      <c r="B21" s="13">
        <v>393959</v>
      </c>
      <c r="C21" s="38">
        <f t="shared" si="0"/>
        <v>10</v>
      </c>
      <c r="D21" s="13">
        <v>2879817</v>
      </c>
      <c r="E21" s="13">
        <v>850984</v>
      </c>
      <c r="F21" s="38">
        <f t="shared" si="1"/>
        <v>12</v>
      </c>
      <c r="G21" s="13">
        <v>85098</v>
      </c>
      <c r="H21" s="13">
        <v>168721</v>
      </c>
      <c r="I21" s="13">
        <v>185199</v>
      </c>
      <c r="J21" s="40">
        <v>16478</v>
      </c>
      <c r="K21" s="13">
        <v>652223</v>
      </c>
      <c r="L21" s="13">
        <v>87061</v>
      </c>
      <c r="M21" s="13">
        <v>1590</v>
      </c>
      <c r="N21" s="23">
        <v>79608</v>
      </c>
      <c r="O21" s="39"/>
    </row>
    <row r="22" spans="1:15" s="11" customFormat="1" ht="24" customHeight="1">
      <c r="A22" s="106" t="s">
        <v>145</v>
      </c>
      <c r="B22" s="13">
        <v>524598</v>
      </c>
      <c r="C22" s="38">
        <f t="shared" si="0"/>
        <v>13.3</v>
      </c>
      <c r="D22" s="13">
        <v>4268495</v>
      </c>
      <c r="E22" s="13">
        <v>1230629</v>
      </c>
      <c r="F22" s="38">
        <f t="shared" si="1"/>
        <v>17.3</v>
      </c>
      <c r="G22" s="13">
        <v>246126</v>
      </c>
      <c r="H22" s="13">
        <v>103506</v>
      </c>
      <c r="I22" s="13">
        <v>92700</v>
      </c>
      <c r="J22" s="40">
        <v>-10806</v>
      </c>
      <c r="K22" s="13">
        <v>641816</v>
      </c>
      <c r="L22" s="13">
        <v>113417</v>
      </c>
      <c r="M22" s="13">
        <v>7969</v>
      </c>
      <c r="N22" s="23">
        <v>91543</v>
      </c>
      <c r="O22" s="39"/>
    </row>
    <row r="23" spans="1:15" s="11" customFormat="1" ht="24" customHeight="1">
      <c r="A23" s="106" t="s">
        <v>146</v>
      </c>
      <c r="B23" s="13">
        <v>421596</v>
      </c>
      <c r="C23" s="38">
        <f t="shared" si="0"/>
        <v>10.7</v>
      </c>
      <c r="D23" s="13">
        <v>4022863</v>
      </c>
      <c r="E23" s="13">
        <v>1135310</v>
      </c>
      <c r="F23" s="38">
        <f t="shared" si="1"/>
        <v>16</v>
      </c>
      <c r="G23" s="13">
        <v>378437</v>
      </c>
      <c r="H23" s="13">
        <v>110628</v>
      </c>
      <c r="I23" s="13">
        <v>95853</v>
      </c>
      <c r="J23" s="40">
        <v>-14775</v>
      </c>
      <c r="K23" s="13">
        <v>890871</v>
      </c>
      <c r="L23" s="13">
        <v>35238</v>
      </c>
      <c r="M23" s="13">
        <v>1588</v>
      </c>
      <c r="N23" s="23">
        <v>72657</v>
      </c>
      <c r="O23" s="39"/>
    </row>
    <row r="24" spans="1:15" s="11" customFormat="1" ht="24" customHeight="1">
      <c r="A24" s="107" t="s">
        <v>147</v>
      </c>
      <c r="B24" s="24">
        <v>1338041</v>
      </c>
      <c r="C24" s="41">
        <f t="shared" si="0"/>
        <v>33.9</v>
      </c>
      <c r="D24" s="24">
        <v>5356449</v>
      </c>
      <c r="E24" s="24">
        <v>2046262</v>
      </c>
      <c r="F24" s="41">
        <f t="shared" si="1"/>
        <v>28.8</v>
      </c>
      <c r="G24" s="24">
        <v>511566</v>
      </c>
      <c r="H24" s="24">
        <v>769488</v>
      </c>
      <c r="I24" s="24">
        <v>528318</v>
      </c>
      <c r="J24" s="42">
        <v>-241170</v>
      </c>
      <c r="K24" s="24">
        <v>4646711</v>
      </c>
      <c r="L24" s="24">
        <v>1141078</v>
      </c>
      <c r="M24" s="24">
        <v>1111423</v>
      </c>
      <c r="N24" s="25">
        <v>966441</v>
      </c>
      <c r="O24" s="39"/>
    </row>
    <row r="25" s="11" customFormat="1" ht="12" customHeight="1"/>
    <row r="26" s="11" customFormat="1" ht="12" customHeight="1"/>
    <row r="27" s="11" customFormat="1" ht="12" customHeight="1"/>
    <row r="28" s="11" customFormat="1" ht="12" customHeight="1"/>
    <row r="29" s="11" customFormat="1" ht="12" customHeight="1"/>
    <row r="30" s="11" customFormat="1" ht="12" customHeight="1"/>
  </sheetData>
  <mergeCells count="20">
    <mergeCell ref="A4:A7"/>
    <mergeCell ref="H4:J4"/>
    <mergeCell ref="H5:J5"/>
    <mergeCell ref="H6:H7"/>
    <mergeCell ref="J6:J7"/>
    <mergeCell ref="B4:D4"/>
    <mergeCell ref="E5:E6"/>
    <mergeCell ref="F5:F6"/>
    <mergeCell ref="E4:G4"/>
    <mergeCell ref="D5:D6"/>
    <mergeCell ref="B5:B6"/>
    <mergeCell ref="C5:C6"/>
    <mergeCell ref="G5:G6"/>
    <mergeCell ref="I6:I7"/>
    <mergeCell ref="K4:N4"/>
    <mergeCell ref="K5:N5"/>
    <mergeCell ref="K6:K7"/>
    <mergeCell ref="L6:L7"/>
    <mergeCell ref="M6:M7"/>
    <mergeCell ref="N6:N7"/>
  </mergeCells>
  <printOptions/>
  <pageMargins left="0.6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5.7109375" style="5" customWidth="1"/>
    <col min="2" max="5" width="10.28125" style="5" customWidth="1"/>
    <col min="6" max="6" width="8.421875" style="5" customWidth="1"/>
    <col min="7" max="10" width="10.28125" style="5" customWidth="1"/>
    <col min="11" max="11" width="8.421875" style="5" customWidth="1"/>
    <col min="12" max="13" width="10.28125" style="5" customWidth="1"/>
    <col min="14" max="14" width="8.421875" style="5" customWidth="1"/>
    <col min="15" max="16" width="9.140625" style="88" customWidth="1"/>
    <col min="17" max="17" width="9.140625" style="5" customWidth="1"/>
    <col min="18" max="18" width="9.140625" style="85" customWidth="1"/>
    <col min="19" max="19" width="9.7109375" style="85" bestFit="1" customWidth="1"/>
    <col min="20" max="16384" width="9.140625" style="5" customWidth="1"/>
  </cols>
  <sheetData>
    <row r="1" spans="1:26" ht="12" customHeight="1">
      <c r="A1" s="5" t="s">
        <v>162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6:26" ht="12" customHeight="1"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11.25" customHeight="1">
      <c r="A3" s="5" t="s">
        <v>6</v>
      </c>
    </row>
    <row r="5" ht="11.25" customHeight="1">
      <c r="N5" s="6" t="s">
        <v>94</v>
      </c>
    </row>
    <row r="6" spans="1:19" s="30" customFormat="1" ht="11.25" customHeight="1">
      <c r="A6" s="225" t="s">
        <v>95</v>
      </c>
      <c r="B6" s="213" t="s">
        <v>81</v>
      </c>
      <c r="C6" s="213"/>
      <c r="D6" s="228"/>
      <c r="E6" s="236" t="s">
        <v>84</v>
      </c>
      <c r="F6" s="237"/>
      <c r="G6" s="230" t="s">
        <v>91</v>
      </c>
      <c r="H6" s="231"/>
      <c r="I6" s="231"/>
      <c r="J6" s="231"/>
      <c r="K6" s="231"/>
      <c r="L6" s="231"/>
      <c r="M6" s="231"/>
      <c r="N6" s="238"/>
      <c r="O6" s="89"/>
      <c r="P6" s="89"/>
      <c r="R6" s="86"/>
      <c r="S6" s="86"/>
    </row>
    <row r="7" spans="1:19" s="30" customFormat="1" ht="11.25" customHeight="1">
      <c r="A7" s="226"/>
      <c r="B7" s="216" t="s">
        <v>82</v>
      </c>
      <c r="C7" s="216"/>
      <c r="D7" s="229"/>
      <c r="E7" s="233" t="s">
        <v>116</v>
      </c>
      <c r="F7" s="234"/>
      <c r="G7" s="243" t="s">
        <v>112</v>
      </c>
      <c r="H7" s="244" t="s">
        <v>33</v>
      </c>
      <c r="I7" s="244" t="s">
        <v>34</v>
      </c>
      <c r="J7" s="235" t="s">
        <v>43</v>
      </c>
      <c r="K7" s="235" t="s">
        <v>50</v>
      </c>
      <c r="L7" s="239" t="s">
        <v>66</v>
      </c>
      <c r="M7" s="241" t="s">
        <v>88</v>
      </c>
      <c r="N7" s="242"/>
      <c r="O7" s="89"/>
      <c r="P7" s="89"/>
      <c r="R7" s="86"/>
      <c r="S7" s="86"/>
    </row>
    <row r="8" spans="1:19" s="30" customFormat="1" ht="11.25" customHeight="1">
      <c r="A8" s="226"/>
      <c r="B8" s="235" t="s">
        <v>39</v>
      </c>
      <c r="C8" s="235" t="s">
        <v>40</v>
      </c>
      <c r="D8" s="235" t="s">
        <v>83</v>
      </c>
      <c r="E8" s="19" t="s">
        <v>90</v>
      </c>
      <c r="F8" s="19" t="s">
        <v>86</v>
      </c>
      <c r="G8" s="243"/>
      <c r="H8" s="244"/>
      <c r="I8" s="244"/>
      <c r="J8" s="235"/>
      <c r="K8" s="235"/>
      <c r="L8" s="240"/>
      <c r="M8" s="19" t="s">
        <v>93</v>
      </c>
      <c r="N8" s="26" t="s">
        <v>92</v>
      </c>
      <c r="O8" s="89"/>
      <c r="P8" s="89"/>
      <c r="R8" s="86"/>
      <c r="S8" s="86"/>
    </row>
    <row r="9" spans="1:19" s="30" customFormat="1" ht="11.25" customHeight="1">
      <c r="A9" s="227"/>
      <c r="B9" s="229"/>
      <c r="C9" s="229"/>
      <c r="D9" s="229"/>
      <c r="E9" s="2" t="s">
        <v>85</v>
      </c>
      <c r="F9" s="2" t="s">
        <v>87</v>
      </c>
      <c r="G9" s="17" t="s">
        <v>8</v>
      </c>
      <c r="H9" s="2" t="s">
        <v>8</v>
      </c>
      <c r="I9" s="2" t="s">
        <v>8</v>
      </c>
      <c r="J9" s="2" t="s">
        <v>8</v>
      </c>
      <c r="K9" s="2" t="s">
        <v>7</v>
      </c>
      <c r="L9" s="2" t="s">
        <v>8</v>
      </c>
      <c r="M9" s="2" t="s">
        <v>63</v>
      </c>
      <c r="N9" s="20" t="s">
        <v>89</v>
      </c>
      <c r="O9" s="89"/>
      <c r="P9" s="89"/>
      <c r="R9" s="86"/>
      <c r="S9" s="86"/>
    </row>
    <row r="10" spans="1:19" s="8" customFormat="1" ht="15" customHeight="1">
      <c r="A10" s="7" t="s">
        <v>138</v>
      </c>
      <c r="B10" s="55">
        <v>925659</v>
      </c>
      <c r="C10" s="55">
        <v>989060</v>
      </c>
      <c r="D10" s="127">
        <v>-63401</v>
      </c>
      <c r="E10" s="55">
        <v>1427220</v>
      </c>
      <c r="F10" s="128">
        <v>100</v>
      </c>
      <c r="G10" s="55">
        <v>14403165</v>
      </c>
      <c r="H10" s="55">
        <v>1490558</v>
      </c>
      <c r="I10" s="55">
        <v>14739</v>
      </c>
      <c r="J10" s="55">
        <v>15908462</v>
      </c>
      <c r="K10" s="128">
        <v>100</v>
      </c>
      <c r="L10" s="55">
        <v>38853</v>
      </c>
      <c r="M10" s="55">
        <v>1461</v>
      </c>
      <c r="N10" s="129">
        <v>100</v>
      </c>
      <c r="O10" s="53"/>
      <c r="P10" s="53"/>
      <c r="R10" s="130"/>
      <c r="S10" s="130"/>
    </row>
    <row r="11" spans="1:19" s="117" customFormat="1" ht="24" customHeight="1">
      <c r="A11" s="7"/>
      <c r="B11" s="12"/>
      <c r="C11" s="12"/>
      <c r="D11" s="131"/>
      <c r="E11" s="118"/>
      <c r="F11" s="132"/>
      <c r="G11" s="12"/>
      <c r="H11" s="12"/>
      <c r="I11" s="12"/>
      <c r="J11" s="118"/>
      <c r="K11" s="132"/>
      <c r="L11" s="118"/>
      <c r="M11" s="118"/>
      <c r="N11" s="133"/>
      <c r="O11" s="124"/>
      <c r="P11" s="124"/>
      <c r="R11" s="134"/>
      <c r="S11" s="134"/>
    </row>
    <row r="12" spans="1:19" s="8" customFormat="1" ht="24" customHeight="1">
      <c r="A12" s="111" t="s">
        <v>51</v>
      </c>
      <c r="B12" s="49" t="s">
        <v>53</v>
      </c>
      <c r="C12" s="49" t="s">
        <v>53</v>
      </c>
      <c r="D12" s="158" t="s">
        <v>53</v>
      </c>
      <c r="E12" s="49" t="s">
        <v>53</v>
      </c>
      <c r="F12" s="49" t="s">
        <v>53</v>
      </c>
      <c r="G12" s="49">
        <v>443000</v>
      </c>
      <c r="H12" s="49">
        <v>136466</v>
      </c>
      <c r="I12" s="49">
        <v>5478</v>
      </c>
      <c r="J12" s="49">
        <v>584944</v>
      </c>
      <c r="K12" s="159">
        <v>3.7</v>
      </c>
      <c r="L12" s="49">
        <v>2348</v>
      </c>
      <c r="M12" s="49">
        <v>661</v>
      </c>
      <c r="N12" s="160">
        <v>45.2</v>
      </c>
      <c r="O12" s="53"/>
      <c r="P12" s="53"/>
      <c r="R12" s="130"/>
      <c r="S12" s="130"/>
    </row>
    <row r="13" spans="1:19" s="11" customFormat="1" ht="24" customHeight="1">
      <c r="A13" s="106" t="s">
        <v>140</v>
      </c>
      <c r="B13" s="12" t="s">
        <v>53</v>
      </c>
      <c r="C13" s="12" t="s">
        <v>53</v>
      </c>
      <c r="D13" s="33" t="s">
        <v>53</v>
      </c>
      <c r="E13" s="12" t="s">
        <v>53</v>
      </c>
      <c r="F13" s="12" t="s">
        <v>53</v>
      </c>
      <c r="G13" s="12">
        <v>100765</v>
      </c>
      <c r="H13" s="12">
        <v>41917</v>
      </c>
      <c r="I13" s="12">
        <v>964</v>
      </c>
      <c r="J13" s="12">
        <v>143646</v>
      </c>
      <c r="K13" s="34">
        <v>0.9</v>
      </c>
      <c r="L13" s="12">
        <v>900</v>
      </c>
      <c r="M13" s="12">
        <v>450</v>
      </c>
      <c r="N13" s="92">
        <v>30.8</v>
      </c>
      <c r="O13" s="57"/>
      <c r="P13" s="57"/>
      <c r="R13" s="87"/>
      <c r="S13" s="87"/>
    </row>
    <row r="14" spans="1:19" s="11" customFormat="1" ht="24" customHeight="1">
      <c r="A14" s="106" t="s">
        <v>141</v>
      </c>
      <c r="B14" s="12" t="s">
        <v>53</v>
      </c>
      <c r="C14" s="12" t="s">
        <v>53</v>
      </c>
      <c r="D14" s="33" t="s">
        <v>53</v>
      </c>
      <c r="E14" s="12" t="s">
        <v>53</v>
      </c>
      <c r="F14" s="12" t="s">
        <v>53</v>
      </c>
      <c r="G14" s="12">
        <v>342235</v>
      </c>
      <c r="H14" s="12">
        <v>94549</v>
      </c>
      <c r="I14" s="12">
        <v>4514</v>
      </c>
      <c r="J14" s="12">
        <v>441298</v>
      </c>
      <c r="K14" s="34">
        <v>2.8</v>
      </c>
      <c r="L14" s="12">
        <v>4928</v>
      </c>
      <c r="M14" s="12">
        <v>780</v>
      </c>
      <c r="N14" s="92">
        <v>53.4</v>
      </c>
      <c r="O14" s="57"/>
      <c r="P14" s="57"/>
      <c r="R14" s="87"/>
      <c r="S14" s="87"/>
    </row>
    <row r="15" spans="1:19" s="11" customFormat="1" ht="12" customHeight="1">
      <c r="A15" s="10"/>
      <c r="B15" s="12"/>
      <c r="C15" s="12"/>
      <c r="D15" s="33"/>
      <c r="E15" s="12"/>
      <c r="F15" s="34"/>
      <c r="G15" s="12"/>
      <c r="H15" s="12"/>
      <c r="I15" s="12"/>
      <c r="J15" s="12"/>
      <c r="K15" s="34"/>
      <c r="L15" s="12"/>
      <c r="M15" s="12"/>
      <c r="N15" s="92"/>
      <c r="O15" s="57"/>
      <c r="P15" s="57"/>
      <c r="R15" s="87"/>
      <c r="S15" s="87"/>
    </row>
    <row r="16" spans="1:19" s="8" customFormat="1" ht="24" customHeight="1">
      <c r="A16" s="111" t="s">
        <v>55</v>
      </c>
      <c r="B16" s="49" t="s">
        <v>53</v>
      </c>
      <c r="C16" s="49" t="s">
        <v>53</v>
      </c>
      <c r="D16" s="158" t="s">
        <v>53</v>
      </c>
      <c r="E16" s="49" t="s">
        <v>53</v>
      </c>
      <c r="F16" s="158" t="s">
        <v>53</v>
      </c>
      <c r="G16" s="49">
        <v>1285582</v>
      </c>
      <c r="H16" s="49">
        <v>297542</v>
      </c>
      <c r="I16" s="49">
        <v>6424</v>
      </c>
      <c r="J16" s="49">
        <v>1589548</v>
      </c>
      <c r="K16" s="159">
        <v>10</v>
      </c>
      <c r="L16" s="49">
        <v>15446</v>
      </c>
      <c r="M16" s="49">
        <v>890</v>
      </c>
      <c r="N16" s="160">
        <v>60.9</v>
      </c>
      <c r="O16" s="53"/>
      <c r="P16" s="53"/>
      <c r="R16" s="130"/>
      <c r="S16" s="130"/>
    </row>
    <row r="17" spans="1:19" s="11" customFormat="1" ht="24" customHeight="1">
      <c r="A17" s="106" t="s">
        <v>155</v>
      </c>
      <c r="B17" s="12" t="s">
        <v>53</v>
      </c>
      <c r="C17" s="12" t="s">
        <v>53</v>
      </c>
      <c r="D17" s="33" t="s">
        <v>53</v>
      </c>
      <c r="E17" s="12" t="s">
        <v>53</v>
      </c>
      <c r="F17" s="33" t="s">
        <v>53</v>
      </c>
      <c r="G17" s="12">
        <v>591340</v>
      </c>
      <c r="H17" s="12">
        <v>142776</v>
      </c>
      <c r="I17" s="12">
        <v>1188</v>
      </c>
      <c r="J17" s="12">
        <v>735304</v>
      </c>
      <c r="K17" s="34">
        <v>4.6</v>
      </c>
      <c r="L17" s="12">
        <v>11330</v>
      </c>
      <c r="M17" s="12">
        <v>844</v>
      </c>
      <c r="N17" s="92">
        <v>57.8</v>
      </c>
      <c r="O17" s="57"/>
      <c r="P17" s="57"/>
      <c r="R17" s="87"/>
      <c r="S17" s="87"/>
    </row>
    <row r="18" spans="1:19" s="11" customFormat="1" ht="24" customHeight="1">
      <c r="A18" s="106" t="s">
        <v>156</v>
      </c>
      <c r="B18" s="12" t="s">
        <v>53</v>
      </c>
      <c r="C18" s="12" t="s">
        <v>53</v>
      </c>
      <c r="D18" s="33" t="s">
        <v>53</v>
      </c>
      <c r="E18" s="12" t="s">
        <v>53</v>
      </c>
      <c r="F18" s="33" t="s">
        <v>53</v>
      </c>
      <c r="G18" s="12">
        <v>694242</v>
      </c>
      <c r="H18" s="12">
        <v>154766</v>
      </c>
      <c r="I18" s="12">
        <v>5236</v>
      </c>
      <c r="J18" s="12">
        <v>854244</v>
      </c>
      <c r="K18" s="34">
        <v>5.4</v>
      </c>
      <c r="L18" s="12">
        <v>22455</v>
      </c>
      <c r="M18" s="12">
        <v>934</v>
      </c>
      <c r="N18" s="92">
        <v>63.9</v>
      </c>
      <c r="O18" s="57"/>
      <c r="P18" s="57"/>
      <c r="R18" s="87"/>
      <c r="S18" s="87"/>
    </row>
    <row r="19" spans="1:19" s="11" customFormat="1" ht="12" customHeight="1">
      <c r="A19" s="10"/>
      <c r="B19" s="12"/>
      <c r="C19" s="12"/>
      <c r="D19" s="33"/>
      <c r="E19" s="12"/>
      <c r="F19" s="34"/>
      <c r="G19" s="12"/>
      <c r="H19" s="12"/>
      <c r="I19" s="12"/>
      <c r="J19" s="12"/>
      <c r="K19" s="34"/>
      <c r="L19" s="12"/>
      <c r="M19" s="12"/>
      <c r="N19" s="92"/>
      <c r="O19" s="57"/>
      <c r="P19" s="57"/>
      <c r="R19" s="87"/>
      <c r="S19" s="87"/>
    </row>
    <row r="20" spans="1:19" s="8" customFormat="1" ht="24" customHeight="1">
      <c r="A20" s="109" t="s">
        <v>58</v>
      </c>
      <c r="B20" s="49">
        <v>925659</v>
      </c>
      <c r="C20" s="49">
        <v>989060</v>
      </c>
      <c r="D20" s="158">
        <v>-63401</v>
      </c>
      <c r="E20" s="49">
        <v>1427220</v>
      </c>
      <c r="F20" s="159">
        <v>100</v>
      </c>
      <c r="G20" s="49">
        <v>12674583</v>
      </c>
      <c r="H20" s="49">
        <v>1056550</v>
      </c>
      <c r="I20" s="49">
        <v>2837</v>
      </c>
      <c r="J20" s="49">
        <v>13733970</v>
      </c>
      <c r="K20" s="159">
        <v>86.3</v>
      </c>
      <c r="L20" s="49">
        <v>231521</v>
      </c>
      <c r="M20" s="49">
        <v>1670</v>
      </c>
      <c r="N20" s="160">
        <v>114.3</v>
      </c>
      <c r="O20" s="53"/>
      <c r="P20" s="53"/>
      <c r="R20" s="130"/>
      <c r="S20" s="130"/>
    </row>
    <row r="21" spans="1:19" s="11" customFormat="1" ht="24" customHeight="1">
      <c r="A21" s="106" t="s">
        <v>142</v>
      </c>
      <c r="B21" s="12" t="s">
        <v>53</v>
      </c>
      <c r="C21" s="12" t="s">
        <v>53</v>
      </c>
      <c r="D21" s="33" t="s">
        <v>53</v>
      </c>
      <c r="E21" s="12">
        <v>33650</v>
      </c>
      <c r="F21" s="34">
        <v>2.4</v>
      </c>
      <c r="G21" s="12">
        <v>677041</v>
      </c>
      <c r="H21" s="12">
        <v>118059</v>
      </c>
      <c r="I21" s="12" t="s">
        <v>53</v>
      </c>
      <c r="J21" s="12">
        <v>795100</v>
      </c>
      <c r="K21" s="34">
        <v>5</v>
      </c>
      <c r="L21" s="12">
        <v>40474</v>
      </c>
      <c r="M21" s="12">
        <v>1003</v>
      </c>
      <c r="N21" s="92">
        <v>68.7</v>
      </c>
      <c r="O21" s="57"/>
      <c r="P21" s="57"/>
      <c r="R21" s="87"/>
      <c r="S21" s="87"/>
    </row>
    <row r="22" spans="1:19" s="11" customFormat="1" ht="24" customHeight="1">
      <c r="A22" s="106" t="s">
        <v>143</v>
      </c>
      <c r="B22" s="12" t="s">
        <v>53</v>
      </c>
      <c r="C22" s="12">
        <v>4388</v>
      </c>
      <c r="D22" s="33">
        <v>-4388</v>
      </c>
      <c r="E22" s="12">
        <v>75789</v>
      </c>
      <c r="F22" s="34">
        <v>5.3</v>
      </c>
      <c r="G22" s="12">
        <v>1139863</v>
      </c>
      <c r="H22" s="12">
        <v>301387</v>
      </c>
      <c r="I22" s="12" t="s">
        <v>53</v>
      </c>
      <c r="J22" s="12">
        <v>1441250</v>
      </c>
      <c r="K22" s="34">
        <v>9.1</v>
      </c>
      <c r="L22" s="12">
        <v>81889</v>
      </c>
      <c r="M22" s="12">
        <v>1232</v>
      </c>
      <c r="N22" s="92">
        <v>84.3</v>
      </c>
      <c r="O22" s="57"/>
      <c r="P22" s="57"/>
      <c r="R22" s="87"/>
      <c r="S22" s="87"/>
    </row>
    <row r="23" spans="1:19" s="11" customFormat="1" ht="24" customHeight="1">
      <c r="A23" s="106" t="s">
        <v>144</v>
      </c>
      <c r="B23" s="12">
        <v>23847</v>
      </c>
      <c r="C23" s="12">
        <v>25372</v>
      </c>
      <c r="D23" s="33">
        <v>-1525</v>
      </c>
      <c r="E23" s="12">
        <v>85536</v>
      </c>
      <c r="F23" s="34">
        <v>6</v>
      </c>
      <c r="G23" s="12">
        <v>1592645</v>
      </c>
      <c r="H23" s="12">
        <v>421211</v>
      </c>
      <c r="I23" s="12" t="s">
        <v>53</v>
      </c>
      <c r="J23" s="12">
        <v>2013856</v>
      </c>
      <c r="K23" s="34">
        <v>12.7</v>
      </c>
      <c r="L23" s="12">
        <v>196407</v>
      </c>
      <c r="M23" s="12">
        <v>1436</v>
      </c>
      <c r="N23" s="92">
        <v>98.3</v>
      </c>
      <c r="O23" s="57"/>
      <c r="P23" s="57"/>
      <c r="R23" s="87"/>
      <c r="S23" s="87"/>
    </row>
    <row r="24" spans="1:19" s="11" customFormat="1" ht="24" customHeight="1">
      <c r="A24" s="106" t="s">
        <v>145</v>
      </c>
      <c r="B24" s="12">
        <v>330</v>
      </c>
      <c r="C24" s="12">
        <v>1054</v>
      </c>
      <c r="D24" s="33">
        <v>-724</v>
      </c>
      <c r="E24" s="12">
        <v>112693</v>
      </c>
      <c r="F24" s="34">
        <v>7.9</v>
      </c>
      <c r="G24" s="12">
        <v>2810000</v>
      </c>
      <c r="H24" s="12" t="s">
        <v>53</v>
      </c>
      <c r="I24" s="12">
        <v>2837</v>
      </c>
      <c r="J24" s="12">
        <v>2812837</v>
      </c>
      <c r="K24" s="34">
        <v>17.7</v>
      </c>
      <c r="L24" s="12">
        <v>548679</v>
      </c>
      <c r="M24" s="12">
        <v>2232</v>
      </c>
      <c r="N24" s="92">
        <v>152.8</v>
      </c>
      <c r="O24" s="57"/>
      <c r="P24" s="57"/>
      <c r="R24" s="87"/>
      <c r="S24" s="87"/>
    </row>
    <row r="25" spans="1:19" s="11" customFormat="1" ht="24" customHeight="1">
      <c r="A25" s="106" t="s">
        <v>146</v>
      </c>
      <c r="B25" s="12">
        <v>33097</v>
      </c>
      <c r="C25" s="12">
        <v>30917</v>
      </c>
      <c r="D25" s="33">
        <v>2180</v>
      </c>
      <c r="E25" s="12">
        <v>37418</v>
      </c>
      <c r="F25" s="34">
        <v>2.6</v>
      </c>
      <c r="G25" s="12">
        <v>1300473</v>
      </c>
      <c r="H25" s="12">
        <v>215893</v>
      </c>
      <c r="I25" s="12" t="s">
        <v>53</v>
      </c>
      <c r="J25" s="12">
        <v>1516366</v>
      </c>
      <c r="K25" s="34">
        <v>9.5</v>
      </c>
      <c r="L25" s="12">
        <v>499983</v>
      </c>
      <c r="M25" s="12">
        <v>1431</v>
      </c>
      <c r="N25" s="92">
        <v>97.9</v>
      </c>
      <c r="O25" s="57"/>
      <c r="P25" s="57"/>
      <c r="R25" s="87"/>
      <c r="S25" s="87"/>
    </row>
    <row r="26" spans="1:19" s="11" customFormat="1" ht="24" customHeight="1">
      <c r="A26" s="107" t="s">
        <v>147</v>
      </c>
      <c r="B26" s="32">
        <v>868385</v>
      </c>
      <c r="C26" s="32">
        <v>927329</v>
      </c>
      <c r="D26" s="35">
        <v>-58944</v>
      </c>
      <c r="E26" s="32">
        <v>1082134</v>
      </c>
      <c r="F26" s="36">
        <v>75.8</v>
      </c>
      <c r="G26" s="32">
        <v>5154561</v>
      </c>
      <c r="H26" s="32" t="s">
        <v>53</v>
      </c>
      <c r="I26" s="32" t="s">
        <v>53</v>
      </c>
      <c r="J26" s="32">
        <v>5154561</v>
      </c>
      <c r="K26" s="36">
        <v>32.4</v>
      </c>
      <c r="L26" s="32">
        <v>1264926</v>
      </c>
      <c r="M26" s="32">
        <v>2026</v>
      </c>
      <c r="N26" s="93">
        <v>138.7</v>
      </c>
      <c r="O26" s="57"/>
      <c r="P26" s="57"/>
      <c r="R26" s="87"/>
      <c r="S26" s="87"/>
    </row>
    <row r="27" spans="15:19" s="11" customFormat="1" ht="11.25" customHeight="1">
      <c r="O27" s="90"/>
      <c r="P27" s="90"/>
      <c r="R27" s="87"/>
      <c r="S27" s="87"/>
    </row>
    <row r="28" spans="1:14" ht="11.25" customHeight="1">
      <c r="A28" s="27"/>
      <c r="F28" s="28"/>
      <c r="K28" s="28"/>
      <c r="L28" s="29"/>
      <c r="M28" s="29"/>
      <c r="N28" s="28"/>
    </row>
    <row r="29" ht="11.25" customHeight="1">
      <c r="A29" s="27"/>
    </row>
  </sheetData>
  <mergeCells count="16">
    <mergeCell ref="G6:N6"/>
    <mergeCell ref="K7:K8"/>
    <mergeCell ref="L7:L8"/>
    <mergeCell ref="M7:N7"/>
    <mergeCell ref="G7:G8"/>
    <mergeCell ref="H7:H8"/>
    <mergeCell ref="I7:I8"/>
    <mergeCell ref="J7:J8"/>
    <mergeCell ref="E7:F7"/>
    <mergeCell ref="A6:A9"/>
    <mergeCell ref="B6:D6"/>
    <mergeCell ref="B7:D7"/>
    <mergeCell ref="B8:B9"/>
    <mergeCell ref="C8:C9"/>
    <mergeCell ref="D8:D9"/>
    <mergeCell ref="E6:F6"/>
  </mergeCells>
  <printOptions/>
  <pageMargins left="0.6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5"/>
  <sheetViews>
    <sheetView showGridLines="0" workbookViewId="0" topLeftCell="A1">
      <selection activeCell="A1" sqref="A1"/>
    </sheetView>
  </sheetViews>
  <sheetFormatPr defaultColWidth="9.140625" defaultRowHeight="12" customHeight="1"/>
  <cols>
    <col min="1" max="1" width="17.28125" style="5" customWidth="1"/>
    <col min="2" max="11" width="12.7109375" style="5" customWidth="1"/>
    <col min="12" max="16384" width="9.140625" style="5" customWidth="1"/>
  </cols>
  <sheetData>
    <row r="1" spans="1:26" ht="12" customHeight="1">
      <c r="A1" s="5" t="s">
        <v>162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6:26" ht="12" customHeight="1"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12" customHeight="1">
      <c r="A3" s="5" t="s">
        <v>6</v>
      </c>
    </row>
    <row r="5" ht="12" customHeight="1">
      <c r="K5" s="18" t="s">
        <v>42</v>
      </c>
    </row>
    <row r="6" spans="1:11" ht="12" customHeight="1">
      <c r="A6" s="225" t="s">
        <v>9</v>
      </c>
      <c r="B6" s="230" t="s">
        <v>10</v>
      </c>
      <c r="C6" s="231"/>
      <c r="D6" s="231"/>
      <c r="E6" s="231"/>
      <c r="F6" s="231"/>
      <c r="G6" s="231"/>
      <c r="H6" s="231"/>
      <c r="I6" s="231"/>
      <c r="J6" s="231"/>
      <c r="K6" s="238"/>
    </row>
    <row r="7" spans="1:11" ht="12" customHeight="1">
      <c r="A7" s="226"/>
      <c r="B7" s="43" t="s">
        <v>1</v>
      </c>
      <c r="C7" s="62" t="s">
        <v>11</v>
      </c>
      <c r="D7" s="62" t="s">
        <v>12</v>
      </c>
      <c r="E7" s="62" t="s">
        <v>13</v>
      </c>
      <c r="F7" s="63" t="s">
        <v>14</v>
      </c>
      <c r="G7" s="63" t="s">
        <v>15</v>
      </c>
      <c r="H7" s="63" t="s">
        <v>16</v>
      </c>
      <c r="I7" s="63" t="s">
        <v>17</v>
      </c>
      <c r="J7" s="63" t="s">
        <v>18</v>
      </c>
      <c r="K7" s="45" t="s">
        <v>2</v>
      </c>
    </row>
    <row r="8" spans="1:11" ht="12" customHeight="1">
      <c r="A8" s="227"/>
      <c r="B8" s="17" t="s">
        <v>3</v>
      </c>
      <c r="C8" s="64" t="s">
        <v>19</v>
      </c>
      <c r="D8" s="64" t="s">
        <v>20</v>
      </c>
      <c r="E8" s="64" t="s">
        <v>21</v>
      </c>
      <c r="F8" s="64" t="s">
        <v>22</v>
      </c>
      <c r="G8" s="64" t="s">
        <v>23</v>
      </c>
      <c r="H8" s="64" t="s">
        <v>24</v>
      </c>
      <c r="I8" s="64" t="s">
        <v>25</v>
      </c>
      <c r="J8" s="64" t="s">
        <v>26</v>
      </c>
      <c r="K8" s="46" t="s">
        <v>4</v>
      </c>
    </row>
    <row r="9" spans="1:11" s="8" customFormat="1" ht="24" customHeight="1">
      <c r="A9" s="7" t="s">
        <v>138</v>
      </c>
      <c r="B9" s="135">
        <v>61</v>
      </c>
      <c r="C9" s="135">
        <v>57</v>
      </c>
      <c r="D9" s="135">
        <v>101</v>
      </c>
      <c r="E9" s="135">
        <v>50</v>
      </c>
      <c r="F9" s="135">
        <v>91</v>
      </c>
      <c r="G9" s="135">
        <v>16</v>
      </c>
      <c r="H9" s="135">
        <v>9</v>
      </c>
      <c r="I9" s="135">
        <v>7</v>
      </c>
      <c r="J9" s="135">
        <v>1</v>
      </c>
      <c r="K9" s="136">
        <v>7</v>
      </c>
    </row>
    <row r="10" spans="1:11" s="11" customFormat="1" ht="24" customHeight="1">
      <c r="A10" s="10"/>
      <c r="B10" s="37"/>
      <c r="C10" s="37"/>
      <c r="D10" s="37"/>
      <c r="E10" s="37"/>
      <c r="F10" s="37"/>
      <c r="G10" s="37"/>
      <c r="H10" s="37"/>
      <c r="I10" s="37"/>
      <c r="J10" s="37"/>
      <c r="K10" s="65"/>
    </row>
    <row r="11" spans="1:11" s="8" customFormat="1" ht="24" customHeight="1">
      <c r="A11" s="109" t="s">
        <v>51</v>
      </c>
      <c r="B11" s="110">
        <v>61</v>
      </c>
      <c r="C11" s="110">
        <v>57</v>
      </c>
      <c r="D11" s="110">
        <v>89</v>
      </c>
      <c r="E11" s="110">
        <v>24</v>
      </c>
      <c r="F11" s="110">
        <v>11</v>
      </c>
      <c r="G11" s="137" t="s">
        <v>53</v>
      </c>
      <c r="H11" s="137" t="s">
        <v>53</v>
      </c>
      <c r="I11" s="137" t="s">
        <v>53</v>
      </c>
      <c r="J11" s="137" t="s">
        <v>53</v>
      </c>
      <c r="K11" s="138" t="s">
        <v>53</v>
      </c>
    </row>
    <row r="12" spans="1:11" s="11" customFormat="1" ht="24" customHeight="1">
      <c r="A12" s="10" t="s">
        <v>52</v>
      </c>
      <c r="B12" s="37">
        <v>60</v>
      </c>
      <c r="C12" s="37">
        <v>52</v>
      </c>
      <c r="D12" s="37">
        <v>41</v>
      </c>
      <c r="E12" s="47" t="s">
        <v>53</v>
      </c>
      <c r="F12" s="47">
        <v>2</v>
      </c>
      <c r="G12" s="47" t="s">
        <v>53</v>
      </c>
      <c r="H12" s="47" t="s">
        <v>53</v>
      </c>
      <c r="I12" s="47" t="s">
        <v>53</v>
      </c>
      <c r="J12" s="47" t="s">
        <v>53</v>
      </c>
      <c r="K12" s="48" t="s">
        <v>53</v>
      </c>
    </row>
    <row r="13" spans="1:11" s="11" customFormat="1" ht="24" customHeight="1">
      <c r="A13" s="10" t="s">
        <v>54</v>
      </c>
      <c r="B13" s="47">
        <v>1</v>
      </c>
      <c r="C13" s="47">
        <v>5</v>
      </c>
      <c r="D13" s="37">
        <v>48</v>
      </c>
      <c r="E13" s="37">
        <v>24</v>
      </c>
      <c r="F13" s="37">
        <v>9</v>
      </c>
      <c r="G13" s="47" t="s">
        <v>53</v>
      </c>
      <c r="H13" s="47" t="s">
        <v>53</v>
      </c>
      <c r="I13" s="47" t="s">
        <v>53</v>
      </c>
      <c r="J13" s="47" t="s">
        <v>53</v>
      </c>
      <c r="K13" s="48" t="s">
        <v>53</v>
      </c>
    </row>
    <row r="14" spans="1:11" s="11" customFormat="1" ht="12" customHeight="1">
      <c r="A14" s="10"/>
      <c r="B14" s="47"/>
      <c r="C14" s="47"/>
      <c r="D14" s="37"/>
      <c r="E14" s="37"/>
      <c r="F14" s="37"/>
      <c r="G14" s="47"/>
      <c r="H14" s="47"/>
      <c r="I14" s="47"/>
      <c r="J14" s="47"/>
      <c r="K14" s="48"/>
    </row>
    <row r="15" spans="1:11" s="8" customFormat="1" ht="24" customHeight="1">
      <c r="A15" s="109" t="s">
        <v>55</v>
      </c>
      <c r="B15" s="137" t="s">
        <v>53</v>
      </c>
      <c r="C15" s="137" t="s">
        <v>53</v>
      </c>
      <c r="D15" s="110">
        <v>12</v>
      </c>
      <c r="E15" s="110">
        <v>26</v>
      </c>
      <c r="F15" s="110">
        <v>60</v>
      </c>
      <c r="G15" s="137">
        <v>2</v>
      </c>
      <c r="H15" s="137" t="s">
        <v>53</v>
      </c>
      <c r="I15" s="137" t="s">
        <v>53</v>
      </c>
      <c r="J15" s="137" t="s">
        <v>53</v>
      </c>
      <c r="K15" s="138" t="s">
        <v>53</v>
      </c>
    </row>
    <row r="16" spans="1:11" s="11" customFormat="1" ht="24" customHeight="1">
      <c r="A16" s="10" t="s">
        <v>56</v>
      </c>
      <c r="B16" s="47" t="s">
        <v>53</v>
      </c>
      <c r="C16" s="47" t="s">
        <v>53</v>
      </c>
      <c r="D16" s="47">
        <v>10</v>
      </c>
      <c r="E16" s="47">
        <v>21</v>
      </c>
      <c r="F16" s="37">
        <v>32</v>
      </c>
      <c r="G16" s="47" t="s">
        <v>53</v>
      </c>
      <c r="H16" s="47" t="s">
        <v>53</v>
      </c>
      <c r="I16" s="47" t="s">
        <v>53</v>
      </c>
      <c r="J16" s="47" t="s">
        <v>53</v>
      </c>
      <c r="K16" s="48" t="s">
        <v>53</v>
      </c>
    </row>
    <row r="17" spans="1:11" s="11" customFormat="1" ht="24" customHeight="1">
      <c r="A17" s="10" t="s">
        <v>57</v>
      </c>
      <c r="B17" s="47" t="s">
        <v>53</v>
      </c>
      <c r="C17" s="47" t="s">
        <v>53</v>
      </c>
      <c r="D17" s="47">
        <v>2</v>
      </c>
      <c r="E17" s="47">
        <v>5</v>
      </c>
      <c r="F17" s="37">
        <v>28</v>
      </c>
      <c r="G17" s="37">
        <v>2</v>
      </c>
      <c r="H17" s="47" t="s">
        <v>53</v>
      </c>
      <c r="I17" s="47" t="s">
        <v>53</v>
      </c>
      <c r="J17" s="47" t="s">
        <v>53</v>
      </c>
      <c r="K17" s="48" t="s">
        <v>53</v>
      </c>
    </row>
    <row r="18" spans="1:11" s="11" customFormat="1" ht="12" customHeight="1">
      <c r="A18" s="10"/>
      <c r="B18" s="47"/>
      <c r="C18" s="37"/>
      <c r="D18" s="37"/>
      <c r="E18" s="37"/>
      <c r="F18" s="37"/>
      <c r="G18" s="47"/>
      <c r="H18" s="47"/>
      <c r="I18" s="47"/>
      <c r="J18" s="47"/>
      <c r="K18" s="48"/>
    </row>
    <row r="19" spans="1:11" s="8" customFormat="1" ht="24" customHeight="1">
      <c r="A19" s="109" t="s">
        <v>58</v>
      </c>
      <c r="B19" s="137" t="s">
        <v>53</v>
      </c>
      <c r="C19" s="137" t="s">
        <v>53</v>
      </c>
      <c r="D19" s="137" t="s">
        <v>53</v>
      </c>
      <c r="E19" s="137" t="s">
        <v>53</v>
      </c>
      <c r="F19" s="137">
        <v>20</v>
      </c>
      <c r="G19" s="137">
        <v>14</v>
      </c>
      <c r="H19" s="137">
        <v>9</v>
      </c>
      <c r="I19" s="137">
        <v>7</v>
      </c>
      <c r="J19" s="137">
        <v>1</v>
      </c>
      <c r="K19" s="138">
        <v>7</v>
      </c>
    </row>
    <row r="20" spans="1:11" s="11" customFormat="1" ht="24" customHeight="1">
      <c r="A20" s="10" t="s">
        <v>59</v>
      </c>
      <c r="B20" s="47" t="s">
        <v>53</v>
      </c>
      <c r="C20" s="47" t="s">
        <v>53</v>
      </c>
      <c r="D20" s="47" t="s">
        <v>53</v>
      </c>
      <c r="E20" s="47" t="s">
        <v>53</v>
      </c>
      <c r="F20" s="37">
        <v>14</v>
      </c>
      <c r="G20" s="37">
        <v>4</v>
      </c>
      <c r="H20" s="47">
        <v>1</v>
      </c>
      <c r="I20" s="47" t="s">
        <v>53</v>
      </c>
      <c r="J20" s="47" t="s">
        <v>53</v>
      </c>
      <c r="K20" s="48" t="s">
        <v>53</v>
      </c>
    </row>
    <row r="21" spans="1:11" s="11" customFormat="1" ht="24" customHeight="1">
      <c r="A21" s="10" t="s">
        <v>60</v>
      </c>
      <c r="B21" s="47" t="s">
        <v>53</v>
      </c>
      <c r="C21" s="47" t="s">
        <v>53</v>
      </c>
      <c r="D21" s="47" t="s">
        <v>53</v>
      </c>
      <c r="E21" s="47" t="s">
        <v>53</v>
      </c>
      <c r="F21" s="47">
        <v>4</v>
      </c>
      <c r="G21" s="37">
        <v>7</v>
      </c>
      <c r="H21" s="47">
        <v>6</v>
      </c>
      <c r="I21" s="47" t="s">
        <v>53</v>
      </c>
      <c r="J21" s="47" t="s">
        <v>53</v>
      </c>
      <c r="K21" s="48" t="s">
        <v>53</v>
      </c>
    </row>
    <row r="22" spans="1:11" s="11" customFormat="1" ht="24" customHeight="1">
      <c r="A22" s="10" t="s">
        <v>61</v>
      </c>
      <c r="B22" s="47" t="s">
        <v>53</v>
      </c>
      <c r="C22" s="47" t="s">
        <v>53</v>
      </c>
      <c r="D22" s="47" t="s">
        <v>53</v>
      </c>
      <c r="E22" s="47" t="s">
        <v>53</v>
      </c>
      <c r="F22" s="37">
        <v>2</v>
      </c>
      <c r="G22" s="37">
        <v>3</v>
      </c>
      <c r="H22" s="47">
        <v>1</v>
      </c>
      <c r="I22" s="47">
        <v>4</v>
      </c>
      <c r="J22" s="47" t="s">
        <v>53</v>
      </c>
      <c r="K22" s="48" t="s">
        <v>53</v>
      </c>
    </row>
    <row r="23" spans="1:11" s="11" customFormat="1" ht="24" customHeight="1">
      <c r="A23" s="10" t="s">
        <v>62</v>
      </c>
      <c r="B23" s="47" t="s">
        <v>53</v>
      </c>
      <c r="C23" s="47" t="s">
        <v>53</v>
      </c>
      <c r="D23" s="47" t="s">
        <v>53</v>
      </c>
      <c r="E23" s="47" t="s">
        <v>53</v>
      </c>
      <c r="F23" s="47" t="s">
        <v>53</v>
      </c>
      <c r="G23" s="47" t="s">
        <v>53</v>
      </c>
      <c r="H23" s="47">
        <v>1</v>
      </c>
      <c r="I23" s="47">
        <v>2</v>
      </c>
      <c r="J23" s="47" t="s">
        <v>53</v>
      </c>
      <c r="K23" s="48">
        <v>2</v>
      </c>
    </row>
    <row r="24" spans="1:11" s="11" customFormat="1" ht="24" customHeight="1">
      <c r="A24" s="10" t="s">
        <v>114</v>
      </c>
      <c r="B24" s="47" t="s">
        <v>53</v>
      </c>
      <c r="C24" s="47" t="s">
        <v>53</v>
      </c>
      <c r="D24" s="47" t="s">
        <v>53</v>
      </c>
      <c r="E24" s="47" t="s">
        <v>53</v>
      </c>
      <c r="F24" s="47" t="s">
        <v>53</v>
      </c>
      <c r="G24" s="47" t="s">
        <v>53</v>
      </c>
      <c r="H24" s="47" t="s">
        <v>53</v>
      </c>
      <c r="I24" s="47">
        <v>1</v>
      </c>
      <c r="J24" s="47">
        <v>1</v>
      </c>
      <c r="K24" s="48">
        <v>1</v>
      </c>
    </row>
    <row r="25" spans="1:11" s="11" customFormat="1" ht="24" customHeight="1">
      <c r="A25" s="77" t="s">
        <v>115</v>
      </c>
      <c r="B25" s="51" t="s">
        <v>53</v>
      </c>
      <c r="C25" s="51" t="s">
        <v>53</v>
      </c>
      <c r="D25" s="51" t="s">
        <v>53</v>
      </c>
      <c r="E25" s="51" t="s">
        <v>53</v>
      </c>
      <c r="F25" s="51" t="s">
        <v>53</v>
      </c>
      <c r="G25" s="51" t="s">
        <v>53</v>
      </c>
      <c r="H25" s="51" t="s">
        <v>53</v>
      </c>
      <c r="I25" s="51" t="s">
        <v>53</v>
      </c>
      <c r="J25" s="51" t="s">
        <v>53</v>
      </c>
      <c r="K25" s="66">
        <v>4</v>
      </c>
    </row>
  </sheetData>
  <mergeCells count="2">
    <mergeCell ref="A6:A8"/>
    <mergeCell ref="B6:K6"/>
  </mergeCells>
  <printOptions/>
  <pageMargins left="0.61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1"/>
  <sheetViews>
    <sheetView showGridLines="0" workbookViewId="0" topLeftCell="A1">
      <selection activeCell="A1" sqref="A1"/>
    </sheetView>
  </sheetViews>
  <sheetFormatPr defaultColWidth="9.140625" defaultRowHeight="11.25" customHeight="1"/>
  <cols>
    <col min="1" max="1" width="15.7109375" style="5" customWidth="1"/>
    <col min="2" max="2" width="11.421875" style="5" customWidth="1"/>
    <col min="3" max="3" width="9.8515625" style="5" customWidth="1"/>
    <col min="4" max="4" width="11.421875" style="5" customWidth="1"/>
    <col min="5" max="5" width="9.8515625" style="5" customWidth="1"/>
    <col min="6" max="6" width="11.421875" style="5" customWidth="1"/>
    <col min="7" max="7" width="9.8515625" style="5" customWidth="1"/>
    <col min="8" max="8" width="11.421875" style="5" customWidth="1"/>
    <col min="9" max="9" width="9.8515625" style="5" customWidth="1"/>
    <col min="10" max="13" width="10.7109375" style="5" customWidth="1"/>
    <col min="14" max="14" width="10.00390625" style="5" bestFit="1" customWidth="1"/>
    <col min="15" max="16384" width="9.140625" style="5" customWidth="1"/>
  </cols>
  <sheetData>
    <row r="1" spans="1:26" ht="12" customHeight="1">
      <c r="A1" s="5" t="s">
        <v>162</v>
      </c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6:26" ht="12" customHeight="1"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ht="11.25" customHeight="1">
      <c r="A3" s="5" t="s">
        <v>27</v>
      </c>
    </row>
    <row r="5" ht="11.25" customHeight="1">
      <c r="M5" s="6" t="s">
        <v>44</v>
      </c>
    </row>
    <row r="6" spans="1:13" s="11" customFormat="1" ht="11.25" customHeight="1">
      <c r="A6" s="225" t="s">
        <v>102</v>
      </c>
      <c r="B6" s="230" t="s">
        <v>98</v>
      </c>
      <c r="C6" s="231"/>
      <c r="D6" s="231"/>
      <c r="E6" s="232"/>
      <c r="F6" s="231" t="s">
        <v>99</v>
      </c>
      <c r="G6" s="231"/>
      <c r="H6" s="231"/>
      <c r="I6" s="232"/>
      <c r="J6" s="246" t="s">
        <v>96</v>
      </c>
      <c r="K6" s="228" t="s">
        <v>118</v>
      </c>
      <c r="L6" s="228" t="s">
        <v>101</v>
      </c>
      <c r="M6" s="214" t="s">
        <v>97</v>
      </c>
    </row>
    <row r="7" spans="1:13" s="11" customFormat="1" ht="11.25" customHeight="1">
      <c r="A7" s="226"/>
      <c r="B7" s="235" t="s">
        <v>100</v>
      </c>
      <c r="C7" s="235" t="s">
        <v>50</v>
      </c>
      <c r="D7" s="216" t="s">
        <v>88</v>
      </c>
      <c r="E7" s="229"/>
      <c r="F7" s="235" t="s">
        <v>100</v>
      </c>
      <c r="G7" s="235" t="s">
        <v>50</v>
      </c>
      <c r="H7" s="216" t="s">
        <v>88</v>
      </c>
      <c r="I7" s="229"/>
      <c r="J7" s="222"/>
      <c r="K7" s="235"/>
      <c r="L7" s="235"/>
      <c r="M7" s="245"/>
    </row>
    <row r="8" spans="1:13" s="11" customFormat="1" ht="11.25" customHeight="1">
      <c r="A8" s="226"/>
      <c r="B8" s="235"/>
      <c r="C8" s="235"/>
      <c r="D8" s="19" t="s">
        <v>93</v>
      </c>
      <c r="E8" s="31" t="s">
        <v>92</v>
      </c>
      <c r="F8" s="235"/>
      <c r="G8" s="235"/>
      <c r="H8" s="19" t="s">
        <v>93</v>
      </c>
      <c r="I8" s="31" t="s">
        <v>92</v>
      </c>
      <c r="J8" s="222"/>
      <c r="K8" s="235"/>
      <c r="L8" s="235"/>
      <c r="M8" s="245"/>
    </row>
    <row r="9" spans="1:13" s="11" customFormat="1" ht="11.25" customHeight="1">
      <c r="A9" s="227"/>
      <c r="B9" s="2" t="s">
        <v>63</v>
      </c>
      <c r="C9" s="2" t="s">
        <v>103</v>
      </c>
      <c r="D9" s="2" t="s">
        <v>63</v>
      </c>
      <c r="E9" s="2" t="s">
        <v>103</v>
      </c>
      <c r="F9" s="2" t="s">
        <v>63</v>
      </c>
      <c r="G9" s="2" t="s">
        <v>103</v>
      </c>
      <c r="H9" s="2" t="s">
        <v>63</v>
      </c>
      <c r="I9" s="2" t="s">
        <v>103</v>
      </c>
      <c r="J9" s="2" t="s">
        <v>103</v>
      </c>
      <c r="K9" s="2" t="s">
        <v>103</v>
      </c>
      <c r="L9" s="2" t="s">
        <v>103</v>
      </c>
      <c r="M9" s="20" t="s">
        <v>103</v>
      </c>
    </row>
    <row r="10" spans="1:13" s="8" customFormat="1" ht="15" customHeight="1">
      <c r="A10" s="7" t="s">
        <v>35</v>
      </c>
      <c r="B10" s="67">
        <v>13492204</v>
      </c>
      <c r="C10" s="68">
        <v>100</v>
      </c>
      <c r="D10" s="69">
        <v>1678</v>
      </c>
      <c r="E10" s="68">
        <v>100</v>
      </c>
      <c r="F10" s="70">
        <v>5693804</v>
      </c>
      <c r="G10" s="68">
        <v>100</v>
      </c>
      <c r="H10" s="69">
        <v>708</v>
      </c>
      <c r="I10" s="68">
        <v>100</v>
      </c>
      <c r="J10" s="68">
        <v>46.9</v>
      </c>
      <c r="K10" s="68">
        <v>25</v>
      </c>
      <c r="L10" s="68">
        <v>57.9</v>
      </c>
      <c r="M10" s="71">
        <v>43.2</v>
      </c>
    </row>
    <row r="11" spans="1:13" s="8" customFormat="1" ht="24" customHeight="1">
      <c r="A11" s="7"/>
      <c r="B11" s="67"/>
      <c r="C11" s="68"/>
      <c r="D11" s="69"/>
      <c r="E11" s="68"/>
      <c r="F11" s="70"/>
      <c r="G11" s="68"/>
      <c r="H11" s="69"/>
      <c r="I11" s="68"/>
      <c r="J11" s="68"/>
      <c r="K11" s="68"/>
      <c r="L11" s="68"/>
      <c r="M11" s="71"/>
    </row>
    <row r="12" spans="1:14" s="11" customFormat="1" ht="24" customHeight="1">
      <c r="A12" s="106" t="s">
        <v>142</v>
      </c>
      <c r="B12" s="9">
        <v>792158</v>
      </c>
      <c r="C12" s="72">
        <v>5.9</v>
      </c>
      <c r="D12" s="75">
        <v>1033</v>
      </c>
      <c r="E12" s="72">
        <v>61.6</v>
      </c>
      <c r="F12" s="9">
        <v>440773</v>
      </c>
      <c r="G12" s="72">
        <v>7.7</v>
      </c>
      <c r="H12" s="75">
        <v>575</v>
      </c>
      <c r="I12" s="72">
        <v>81.2</v>
      </c>
      <c r="J12" s="72">
        <v>33</v>
      </c>
      <c r="K12" s="73">
        <v>31.8</v>
      </c>
      <c r="L12" s="73">
        <v>55.2</v>
      </c>
      <c r="M12" s="74">
        <v>57.5</v>
      </c>
      <c r="N12" s="76"/>
    </row>
    <row r="13" spans="1:14" s="11" customFormat="1" ht="24" customHeight="1">
      <c r="A13" s="106" t="s">
        <v>143</v>
      </c>
      <c r="B13" s="9">
        <v>1439073</v>
      </c>
      <c r="C13" s="72">
        <v>10.7</v>
      </c>
      <c r="D13" s="75">
        <v>1274</v>
      </c>
      <c r="E13" s="72">
        <v>75.9</v>
      </c>
      <c r="F13" s="9">
        <v>695997</v>
      </c>
      <c r="G13" s="72">
        <v>12.2</v>
      </c>
      <c r="H13" s="75">
        <v>616</v>
      </c>
      <c r="I13" s="72">
        <v>87</v>
      </c>
      <c r="J13" s="72">
        <v>48</v>
      </c>
      <c r="K13" s="73">
        <v>27</v>
      </c>
      <c r="L13" s="73">
        <v>54</v>
      </c>
      <c r="M13" s="74">
        <v>50.1</v>
      </c>
      <c r="N13" s="76"/>
    </row>
    <row r="14" spans="1:14" s="11" customFormat="1" ht="24" customHeight="1">
      <c r="A14" s="106" t="s">
        <v>144</v>
      </c>
      <c r="B14" s="9">
        <v>2023550</v>
      </c>
      <c r="C14" s="72">
        <v>15</v>
      </c>
      <c r="D14" s="75">
        <v>1479</v>
      </c>
      <c r="E14" s="72">
        <v>88.1</v>
      </c>
      <c r="F14" s="9">
        <v>1043172</v>
      </c>
      <c r="G14" s="72">
        <v>18.3</v>
      </c>
      <c r="H14" s="75">
        <v>763</v>
      </c>
      <c r="I14" s="72">
        <v>107.8</v>
      </c>
      <c r="J14" s="72">
        <v>43.1</v>
      </c>
      <c r="K14" s="73">
        <v>20</v>
      </c>
      <c r="L14" s="73">
        <v>37.8</v>
      </c>
      <c r="M14" s="74">
        <v>52.9</v>
      </c>
      <c r="N14" s="76"/>
    </row>
    <row r="15" spans="1:14" s="11" customFormat="1" ht="24" customHeight="1">
      <c r="A15" s="106" t="s">
        <v>145</v>
      </c>
      <c r="B15" s="9">
        <v>2796728</v>
      </c>
      <c r="C15" s="72">
        <v>20.7</v>
      </c>
      <c r="D15" s="75">
        <v>2276</v>
      </c>
      <c r="E15" s="72">
        <v>135.6</v>
      </c>
      <c r="F15" s="9">
        <v>1405114</v>
      </c>
      <c r="G15" s="72">
        <v>24.7</v>
      </c>
      <c r="H15" s="75">
        <v>1143</v>
      </c>
      <c r="I15" s="72">
        <v>161.4</v>
      </c>
      <c r="J15" s="72">
        <v>45.1</v>
      </c>
      <c r="K15" s="73">
        <v>19.2</v>
      </c>
      <c r="L15" s="73">
        <v>37.3</v>
      </c>
      <c r="M15" s="74">
        <v>51.5</v>
      </c>
      <c r="N15" s="76"/>
    </row>
    <row r="16" spans="1:14" s="11" customFormat="1" ht="24" customHeight="1">
      <c r="A16" s="106" t="s">
        <v>151</v>
      </c>
      <c r="B16" s="9">
        <v>1508267</v>
      </c>
      <c r="C16" s="72">
        <v>11.2</v>
      </c>
      <c r="D16" s="75">
        <v>1439</v>
      </c>
      <c r="E16" s="72">
        <v>85.8</v>
      </c>
      <c r="F16" s="9">
        <v>283882</v>
      </c>
      <c r="G16" s="72">
        <v>5</v>
      </c>
      <c r="H16" s="75">
        <v>271</v>
      </c>
      <c r="I16" s="72">
        <v>38.3</v>
      </c>
      <c r="J16" s="72">
        <v>76.1</v>
      </c>
      <c r="K16" s="73">
        <v>28.3</v>
      </c>
      <c r="L16" s="73">
        <v>148.5</v>
      </c>
      <c r="M16" s="74">
        <v>19</v>
      </c>
      <c r="N16" s="76"/>
    </row>
    <row r="17" spans="1:14" s="11" customFormat="1" ht="24" customHeight="1">
      <c r="A17" s="107" t="s">
        <v>152</v>
      </c>
      <c r="B17" s="24">
        <v>4932428</v>
      </c>
      <c r="C17" s="78">
        <v>36.6</v>
      </c>
      <c r="D17" s="79">
        <v>1975</v>
      </c>
      <c r="E17" s="91">
        <v>117.7</v>
      </c>
      <c r="F17" s="24">
        <v>1824866</v>
      </c>
      <c r="G17" s="78">
        <v>32.1</v>
      </c>
      <c r="H17" s="79">
        <v>731</v>
      </c>
      <c r="I17" s="78">
        <v>103.2</v>
      </c>
      <c r="J17" s="80">
        <v>42.3</v>
      </c>
      <c r="K17" s="81">
        <v>27.7</v>
      </c>
      <c r="L17" s="81">
        <v>73.3</v>
      </c>
      <c r="M17" s="82">
        <v>37.7</v>
      </c>
      <c r="N17" s="83"/>
    </row>
    <row r="21" spans="3:7" ht="11.25" customHeight="1">
      <c r="C21" s="28"/>
      <c r="D21" s="84"/>
      <c r="G21" s="28"/>
    </row>
  </sheetData>
  <mergeCells count="13">
    <mergeCell ref="K6:K8"/>
    <mergeCell ref="L6:L8"/>
    <mergeCell ref="M6:M8"/>
    <mergeCell ref="J6:J8"/>
    <mergeCell ref="F6:I6"/>
    <mergeCell ref="F7:F8"/>
    <mergeCell ref="H7:I7"/>
    <mergeCell ref="A6:A9"/>
    <mergeCell ref="B7:B8"/>
    <mergeCell ref="C7:C8"/>
    <mergeCell ref="B6:E6"/>
    <mergeCell ref="G7:G8"/>
    <mergeCell ref="D7:E7"/>
  </mergeCells>
  <printOptions/>
  <pageMargins left="0.58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workbookViewId="0" topLeftCell="A1">
      <selection activeCell="A1" sqref="A1"/>
    </sheetView>
  </sheetViews>
  <sheetFormatPr defaultColWidth="9.140625" defaultRowHeight="12"/>
  <cols>
    <col min="1" max="1" width="12.7109375" style="0" customWidth="1"/>
    <col min="2" max="4" width="11.8515625" style="0" customWidth="1"/>
    <col min="5" max="5" width="3.28125" style="0" customWidth="1"/>
    <col min="6" max="6" width="12.7109375" style="0" customWidth="1"/>
    <col min="7" max="7" width="7.7109375" style="0" customWidth="1"/>
    <col min="8" max="14" width="8.28125" style="0" customWidth="1"/>
    <col min="15" max="15" width="9.00390625" style="0" customWidth="1"/>
    <col min="16" max="17" width="8.28125" style="0" customWidth="1"/>
  </cols>
  <sheetData>
    <row r="1" spans="1:26" s="5" customFormat="1" ht="12" customHeight="1">
      <c r="A1" s="5" t="s">
        <v>162</v>
      </c>
      <c r="F1" s="5" t="s">
        <v>162</v>
      </c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6:26" s="5" customFormat="1" ht="12" customHeight="1"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</row>
    <row r="3" spans="1:11" ht="12">
      <c r="A3" s="3" t="s">
        <v>158</v>
      </c>
      <c r="B3" s="3"/>
      <c r="C3" s="3"/>
      <c r="F3" s="3" t="s">
        <v>30</v>
      </c>
      <c r="G3" s="3"/>
      <c r="H3" s="3"/>
      <c r="I3" s="3"/>
      <c r="J3" s="3"/>
      <c r="K3" s="3"/>
    </row>
    <row r="4" ht="12">
      <c r="A4" t="s">
        <v>159</v>
      </c>
    </row>
    <row r="5" spans="4:17" ht="12">
      <c r="D5" s="15" t="s">
        <v>104</v>
      </c>
      <c r="Q5" s="16" t="s">
        <v>107</v>
      </c>
    </row>
    <row r="6" spans="1:17" ht="12">
      <c r="A6" s="225" t="s">
        <v>28</v>
      </c>
      <c r="B6" s="212" t="s">
        <v>29</v>
      </c>
      <c r="C6" s="252"/>
      <c r="D6" s="253"/>
      <c r="F6" s="225" t="s">
        <v>31</v>
      </c>
      <c r="G6" s="246" t="s">
        <v>110</v>
      </c>
      <c r="H6" s="100" t="s">
        <v>32</v>
      </c>
      <c r="I6" s="101"/>
      <c r="J6" s="101"/>
      <c r="K6" s="101"/>
      <c r="L6" s="101"/>
      <c r="M6" s="259" t="s">
        <v>111</v>
      </c>
      <c r="N6" s="260"/>
      <c r="O6" s="260"/>
      <c r="P6" s="260"/>
      <c r="Q6" s="261"/>
    </row>
    <row r="7" spans="1:17" ht="12">
      <c r="A7" s="270"/>
      <c r="B7" s="254"/>
      <c r="C7" s="255"/>
      <c r="D7" s="256"/>
      <c r="F7" s="226"/>
      <c r="G7" s="222"/>
      <c r="H7" s="239" t="s">
        <v>108</v>
      </c>
      <c r="I7" s="262" t="s">
        <v>45</v>
      </c>
      <c r="J7" s="262" t="s">
        <v>46</v>
      </c>
      <c r="K7" s="273" t="s">
        <v>160</v>
      </c>
      <c r="L7" s="262" t="s">
        <v>109</v>
      </c>
      <c r="M7" s="264" t="s">
        <v>47</v>
      </c>
      <c r="N7" s="267" t="s">
        <v>161</v>
      </c>
      <c r="O7" s="247" t="s">
        <v>153</v>
      </c>
      <c r="P7" s="201" t="s">
        <v>120</v>
      </c>
      <c r="Q7" s="250" t="s">
        <v>48</v>
      </c>
    </row>
    <row r="8" spans="1:17" ht="12">
      <c r="A8" s="270"/>
      <c r="B8" s="218" t="s">
        <v>105</v>
      </c>
      <c r="C8" s="218" t="s">
        <v>106</v>
      </c>
      <c r="D8" s="220" t="s">
        <v>113</v>
      </c>
      <c r="F8" s="226"/>
      <c r="G8" s="222"/>
      <c r="H8" s="240"/>
      <c r="I8" s="262"/>
      <c r="J8" s="262"/>
      <c r="K8" s="240"/>
      <c r="L8" s="262"/>
      <c r="M8" s="265"/>
      <c r="N8" s="268"/>
      <c r="O8" s="248"/>
      <c r="P8" s="174"/>
      <c r="Q8" s="250"/>
    </row>
    <row r="9" spans="1:17" ht="12">
      <c r="A9" s="271"/>
      <c r="B9" s="257"/>
      <c r="C9" s="257"/>
      <c r="D9" s="258"/>
      <c r="F9" s="227"/>
      <c r="G9" s="219"/>
      <c r="H9" s="272"/>
      <c r="I9" s="263"/>
      <c r="J9" s="263"/>
      <c r="K9" s="272"/>
      <c r="L9" s="263"/>
      <c r="M9" s="266"/>
      <c r="N9" s="269"/>
      <c r="O9" s="249"/>
      <c r="P9" s="209"/>
      <c r="Q9" s="251"/>
    </row>
    <row r="10" spans="1:17" s="5" customFormat="1" ht="15" customHeight="1">
      <c r="A10" s="143" t="s">
        <v>35</v>
      </c>
      <c r="B10" s="144">
        <v>986514</v>
      </c>
      <c r="C10" s="144">
        <v>296732</v>
      </c>
      <c r="D10" s="145">
        <v>411168</v>
      </c>
      <c r="F10" s="7" t="s">
        <v>35</v>
      </c>
      <c r="G10" s="148">
        <v>13880</v>
      </c>
      <c r="H10" s="149">
        <v>0</v>
      </c>
      <c r="I10" s="149">
        <v>1965</v>
      </c>
      <c r="J10" s="149">
        <v>8815</v>
      </c>
      <c r="K10" s="149">
        <v>220</v>
      </c>
      <c r="L10" s="149">
        <v>2880</v>
      </c>
      <c r="M10" s="149">
        <v>763</v>
      </c>
      <c r="N10" s="149">
        <v>246</v>
      </c>
      <c r="O10" s="149">
        <v>7327</v>
      </c>
      <c r="P10" s="149">
        <v>3698</v>
      </c>
      <c r="Q10" s="150">
        <v>1846</v>
      </c>
    </row>
    <row r="11" spans="1:17" s="5" customFormat="1" ht="24" customHeight="1">
      <c r="A11" s="10"/>
      <c r="B11" s="146"/>
      <c r="C11" s="146"/>
      <c r="D11" s="147"/>
      <c r="F11" s="10"/>
      <c r="G11" s="148"/>
      <c r="H11" s="151"/>
      <c r="I11" s="149"/>
      <c r="J11" s="149"/>
      <c r="K11" s="151"/>
      <c r="L11" s="149"/>
      <c r="M11" s="149"/>
      <c r="N11" s="149"/>
      <c r="O11" s="149"/>
      <c r="P11" s="149"/>
      <c r="Q11" s="150"/>
    </row>
    <row r="12" spans="1:17" s="5" customFormat="1" ht="24" customHeight="1">
      <c r="A12" s="106" t="s">
        <v>142</v>
      </c>
      <c r="B12" s="139">
        <v>127618</v>
      </c>
      <c r="C12" s="139">
        <v>35514</v>
      </c>
      <c r="D12" s="140">
        <v>49622</v>
      </c>
      <c r="F12" s="106" t="s">
        <v>142</v>
      </c>
      <c r="G12" s="152">
        <v>558</v>
      </c>
      <c r="H12" s="153">
        <v>0</v>
      </c>
      <c r="I12" s="154">
        <v>191</v>
      </c>
      <c r="J12" s="154">
        <v>367</v>
      </c>
      <c r="K12" s="153">
        <v>0</v>
      </c>
      <c r="L12" s="154">
        <v>0</v>
      </c>
      <c r="M12" s="154">
        <v>64</v>
      </c>
      <c r="N12" s="154">
        <v>13</v>
      </c>
      <c r="O12" s="154">
        <v>339</v>
      </c>
      <c r="P12" s="154">
        <v>56</v>
      </c>
      <c r="Q12" s="155">
        <v>86</v>
      </c>
    </row>
    <row r="13" spans="1:17" s="5" customFormat="1" ht="24" customHeight="1">
      <c r="A13" s="106" t="s">
        <v>143</v>
      </c>
      <c r="B13" s="139">
        <v>115205</v>
      </c>
      <c r="C13" s="139">
        <v>41076</v>
      </c>
      <c r="D13" s="140">
        <v>51065</v>
      </c>
      <c r="F13" s="106" t="s">
        <v>143</v>
      </c>
      <c r="G13" s="152">
        <v>947</v>
      </c>
      <c r="H13" s="153">
        <v>0</v>
      </c>
      <c r="I13" s="154">
        <v>345</v>
      </c>
      <c r="J13" s="154">
        <v>602</v>
      </c>
      <c r="K13" s="153">
        <v>0</v>
      </c>
      <c r="L13" s="154">
        <v>0</v>
      </c>
      <c r="M13" s="154">
        <v>119</v>
      </c>
      <c r="N13" s="154">
        <v>49</v>
      </c>
      <c r="O13" s="154">
        <v>545</v>
      </c>
      <c r="P13" s="154">
        <v>99</v>
      </c>
      <c r="Q13" s="155">
        <v>135</v>
      </c>
    </row>
    <row r="14" spans="1:17" s="5" customFormat="1" ht="24" customHeight="1">
      <c r="A14" s="106" t="s">
        <v>144</v>
      </c>
      <c r="B14" s="139">
        <v>161281</v>
      </c>
      <c r="C14" s="139">
        <v>55044</v>
      </c>
      <c r="D14" s="140">
        <v>80007</v>
      </c>
      <c r="F14" s="106" t="s">
        <v>144</v>
      </c>
      <c r="G14" s="152">
        <v>3728</v>
      </c>
      <c r="H14" s="153">
        <v>0</v>
      </c>
      <c r="I14" s="154">
        <v>658</v>
      </c>
      <c r="J14" s="154">
        <v>2850</v>
      </c>
      <c r="K14" s="153">
        <v>220</v>
      </c>
      <c r="L14" s="154">
        <v>0</v>
      </c>
      <c r="M14" s="154">
        <v>322</v>
      </c>
      <c r="N14" s="154">
        <v>184</v>
      </c>
      <c r="O14" s="154">
        <v>690</v>
      </c>
      <c r="P14" s="154">
        <v>2247</v>
      </c>
      <c r="Q14" s="155">
        <v>285</v>
      </c>
    </row>
    <row r="15" spans="1:17" s="5" customFormat="1" ht="24" customHeight="1">
      <c r="A15" s="106" t="s">
        <v>145</v>
      </c>
      <c r="B15" s="139">
        <v>166832</v>
      </c>
      <c r="C15" s="139">
        <v>38103</v>
      </c>
      <c r="D15" s="140">
        <v>60249</v>
      </c>
      <c r="F15" s="106" t="s">
        <v>145</v>
      </c>
      <c r="G15" s="152">
        <v>544</v>
      </c>
      <c r="H15" s="153">
        <v>0</v>
      </c>
      <c r="I15" s="154">
        <v>290</v>
      </c>
      <c r="J15" s="154">
        <v>254</v>
      </c>
      <c r="K15" s="153">
        <v>0</v>
      </c>
      <c r="L15" s="154">
        <v>0</v>
      </c>
      <c r="M15" s="154">
        <v>39</v>
      </c>
      <c r="N15" s="154">
        <v>0</v>
      </c>
      <c r="O15" s="154">
        <v>400</v>
      </c>
      <c r="P15" s="154">
        <v>31</v>
      </c>
      <c r="Q15" s="155">
        <v>74</v>
      </c>
    </row>
    <row r="16" spans="1:17" s="5" customFormat="1" ht="24" customHeight="1">
      <c r="A16" s="106" t="s">
        <v>146</v>
      </c>
      <c r="B16" s="139">
        <v>144349</v>
      </c>
      <c r="C16" s="139">
        <v>62190</v>
      </c>
      <c r="D16" s="140">
        <v>67770</v>
      </c>
      <c r="F16" s="106" t="s">
        <v>146</v>
      </c>
      <c r="G16" s="152">
        <v>264</v>
      </c>
      <c r="H16" s="153">
        <v>0</v>
      </c>
      <c r="I16" s="154">
        <v>49</v>
      </c>
      <c r="J16" s="154">
        <v>115</v>
      </c>
      <c r="K16" s="153">
        <v>0</v>
      </c>
      <c r="L16" s="154">
        <v>100</v>
      </c>
      <c r="M16" s="154">
        <v>40</v>
      </c>
      <c r="N16" s="154">
        <v>0</v>
      </c>
      <c r="O16" s="154">
        <v>30</v>
      </c>
      <c r="P16" s="154">
        <v>159</v>
      </c>
      <c r="Q16" s="155">
        <v>35</v>
      </c>
    </row>
    <row r="17" spans="1:17" s="5" customFormat="1" ht="24" customHeight="1">
      <c r="A17" s="107" t="s">
        <v>147</v>
      </c>
      <c r="B17" s="141">
        <v>271229</v>
      </c>
      <c r="C17" s="141">
        <v>64805</v>
      </c>
      <c r="D17" s="142">
        <v>102455</v>
      </c>
      <c r="F17" s="107" t="s">
        <v>147</v>
      </c>
      <c r="G17" s="156">
        <v>7839</v>
      </c>
      <c r="H17" s="141">
        <v>0</v>
      </c>
      <c r="I17" s="156">
        <v>432</v>
      </c>
      <c r="J17" s="156">
        <v>4627</v>
      </c>
      <c r="K17" s="141">
        <v>0</v>
      </c>
      <c r="L17" s="141">
        <v>2780</v>
      </c>
      <c r="M17" s="156">
        <v>179</v>
      </c>
      <c r="N17" s="156">
        <v>0</v>
      </c>
      <c r="O17" s="156">
        <v>5323</v>
      </c>
      <c r="P17" s="156">
        <v>1106</v>
      </c>
      <c r="Q17" s="157">
        <v>1231</v>
      </c>
    </row>
    <row r="18" spans="1:17" ht="12">
      <c r="A18" s="5"/>
      <c r="B18" s="5"/>
      <c r="C18" s="5"/>
      <c r="D18" s="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ht="12">
      <c r="K19" s="4"/>
    </row>
    <row r="22" spans="2:4" ht="12">
      <c r="B22" s="4"/>
      <c r="C22" s="4"/>
      <c r="D22" s="4"/>
    </row>
  </sheetData>
  <mergeCells count="18">
    <mergeCell ref="L7:L9"/>
    <mergeCell ref="M7:M9"/>
    <mergeCell ref="N7:N9"/>
    <mergeCell ref="A6:A9"/>
    <mergeCell ref="H7:H9"/>
    <mergeCell ref="I7:I9"/>
    <mergeCell ref="J7:J9"/>
    <mergeCell ref="K7:K9"/>
    <mergeCell ref="O7:O9"/>
    <mergeCell ref="P7:P9"/>
    <mergeCell ref="Q7:Q9"/>
    <mergeCell ref="B6:D7"/>
    <mergeCell ref="B8:B9"/>
    <mergeCell ref="C8:C9"/>
    <mergeCell ref="D8:D9"/>
    <mergeCell ref="F6:F9"/>
    <mergeCell ref="G6:G9"/>
    <mergeCell ref="M6:Q6"/>
  </mergeCells>
  <printOptions/>
  <pageMargins left="0.5905511811023623" right="0" top="0.7874015748031497" bottom="0.787401574803149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平成１３年工業統計調査結果報告書</dc:title>
  <dc:subject/>
  <dc:creator>鶴岡市総務部情報統計課</dc:creator>
  <cp:keywords/>
  <dc:description/>
  <cp:lastModifiedBy>nobu</cp:lastModifiedBy>
  <cp:lastPrinted>2003-06-12T11:20:24Z</cp:lastPrinted>
  <dcterms:created xsi:type="dcterms:W3CDTF">1998-12-17T00:44:42Z</dcterms:created>
  <dcterms:modified xsi:type="dcterms:W3CDTF">2003-06-20T00:41:06Z</dcterms:modified>
  <cp:category/>
  <cp:version/>
  <cp:contentType/>
  <cp:contentStatus/>
</cp:coreProperties>
</file>