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<sst xmlns="http://schemas.openxmlformats.org/spreadsheetml/2006/main" count="146" uniqueCount="35">
  <si>
    <t>昭和６２年鶴岡市工業統計</t>
  </si>
  <si>
    <t>県内１３市の工業統計の状況（昭和５７年～昭和６１年）</t>
  </si>
  <si>
    <t>事業所数</t>
  </si>
  <si>
    <t>従業者数</t>
  </si>
  <si>
    <t>山形</t>
  </si>
  <si>
    <t>米沢</t>
  </si>
  <si>
    <t>鶴岡</t>
  </si>
  <si>
    <t>酒田</t>
  </si>
  <si>
    <t>新庄</t>
  </si>
  <si>
    <t>寒河江</t>
  </si>
  <si>
    <t>上山</t>
  </si>
  <si>
    <t>村山</t>
  </si>
  <si>
    <t>長井</t>
  </si>
  <si>
    <t>天童</t>
  </si>
  <si>
    <t>東根</t>
  </si>
  <si>
    <t>尾花沢</t>
  </si>
  <si>
    <t>南陽</t>
  </si>
  <si>
    <t>（％）</t>
  </si>
  <si>
    <t>（人）</t>
  </si>
  <si>
    <t>（万円）</t>
  </si>
  <si>
    <t>製造品出荷額等</t>
  </si>
  <si>
    <t xml:space="preserve">   -</t>
  </si>
  <si>
    <t xml:space="preserve">       -</t>
  </si>
  <si>
    <t>△</t>
  </si>
  <si>
    <t>　</t>
  </si>
  <si>
    <t>　　・（ ）は、従業者規模４人以上の事業所の数値を表す</t>
  </si>
  <si>
    <t>対前年増減率</t>
  </si>
  <si>
    <t>・資料：山形県･各市工業統計調査結果報告書</t>
  </si>
  <si>
    <t>〔注〕</t>
  </si>
  <si>
    <t>―全事業所―</t>
  </si>
  <si>
    <t>５８年</t>
  </si>
  <si>
    <t>５７年</t>
  </si>
  <si>
    <t>６０年</t>
  </si>
  <si>
    <t>６１年</t>
  </si>
  <si>
    <t>５９年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</si>
</sst>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#,##0_);\(#,##0\)"/>
    <numFmt numFmtId="179" formatCode="\(#,##0\);\(#,##0\)"/>
    <numFmt numFmtId="180" formatCode="#,##0_);[Red]\(#,##0\)"/>
    <numFmt numFmtId="181" formatCode="#,##0.0_);[Red]\(#,##0.0\)"/>
    <numFmt numFmtId="182" formatCode="#,##0.0;[Red]#,##0.0"/>
    <numFmt numFmtId="183" formatCode="#,##0.0_);#,##0.0"/>
    <numFmt numFmtId="184" formatCode="#,##0.0_ "/>
    <numFmt numFmtId="185" formatCode="0.0;[Red]0.0"/>
    <numFmt numFmtId="186" formatCode="0.0_);\(0.0\)"/>
    <numFmt numFmtId="187" formatCode="0.0_ "/>
    <numFmt numFmtId="188" formatCode="0.0"/>
    <numFmt numFmtId="189" formatCode="0.0;0.0"/>
    <numFmt numFmtId="190" formatCode="#,##0.0;&quot;△ &quot;#,##0.0"/>
    <numFmt numFmtId="191" formatCode="0.0_);0.0\)"/>
    <numFmt numFmtId="192" formatCode="#,##0.0;#,##0.0"/>
    <numFmt numFmtId="193" formatCode="#,##0.0_;###0.0"/>
    <numFmt numFmtId="194" formatCode="#,##0.0_);#,##0.0\)"/>
    <numFmt numFmtId="195" formatCode="\(#,##0.0\);\(#,##0.0\)"/>
    <numFmt numFmtId="196" formatCode="#,##0.0_);#,##0.0\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179" fontId="0" fillId="0" borderId="7" xfId="0" applyNumberFormat="1" applyBorder="1" applyAlignment="1">
      <alignment/>
    </xf>
    <xf numFmtId="179" fontId="0" fillId="0" borderId="8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181" fontId="0" fillId="0" borderId="9" xfId="0" applyNumberFormat="1" applyBorder="1" applyAlignment="1">
      <alignment/>
    </xf>
    <xf numFmtId="194" fontId="0" fillId="0" borderId="9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94" fontId="0" fillId="0" borderId="12" xfId="0" applyNumberFormat="1" applyBorder="1" applyAlignment="1">
      <alignment/>
    </xf>
    <xf numFmtId="195" fontId="0" fillId="0" borderId="9" xfId="0" applyNumberFormat="1" applyBorder="1" applyAlignment="1">
      <alignment/>
    </xf>
    <xf numFmtId="196" fontId="0" fillId="0" borderId="9" xfId="0" applyNumberFormat="1" applyBorder="1" applyAlignment="1">
      <alignment/>
    </xf>
    <xf numFmtId="180" fontId="0" fillId="0" borderId="11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94" fontId="0" fillId="0" borderId="9" xfId="0" applyNumberFormat="1" applyBorder="1" applyAlignment="1">
      <alignment horizontal="center"/>
    </xf>
    <xf numFmtId="196" fontId="0" fillId="0" borderId="12" xfId="0" applyNumberFormat="1" applyBorder="1" applyAlignment="1">
      <alignment/>
    </xf>
    <xf numFmtId="19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181" fontId="0" fillId="0" borderId="16" xfId="0" applyNumberFormat="1" applyBorder="1" applyAlignment="1">
      <alignment/>
    </xf>
    <xf numFmtId="196" fontId="0" fillId="0" borderId="16" xfId="0" applyNumberFormat="1" applyBorder="1" applyAlignment="1">
      <alignment/>
    </xf>
    <xf numFmtId="194" fontId="0" fillId="0" borderId="16" xfId="0" applyNumberFormat="1" applyBorder="1" applyAlignment="1">
      <alignment/>
    </xf>
    <xf numFmtId="194" fontId="0" fillId="0" borderId="16" xfId="0" applyNumberFormat="1" applyBorder="1" applyAlignment="1">
      <alignment horizontal="center"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96" fontId="0" fillId="0" borderId="19" xfId="0" applyNumberFormat="1" applyBorder="1" applyAlignment="1">
      <alignment/>
    </xf>
    <xf numFmtId="196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196" fontId="0" fillId="0" borderId="25" xfId="0" applyNumberFormat="1" applyBorder="1" applyAlignment="1">
      <alignment/>
    </xf>
    <xf numFmtId="196" fontId="0" fillId="0" borderId="26" xfId="0" applyNumberFormat="1" applyBorder="1" applyAlignment="1">
      <alignment/>
    </xf>
    <xf numFmtId="195" fontId="0" fillId="0" borderId="26" xfId="0" applyNumberFormat="1" applyBorder="1" applyAlignment="1">
      <alignment/>
    </xf>
    <xf numFmtId="194" fontId="0" fillId="0" borderId="26" xfId="0" applyNumberFormat="1" applyBorder="1" applyAlignment="1">
      <alignment/>
    </xf>
    <xf numFmtId="194" fontId="0" fillId="0" borderId="26" xfId="0" applyNumberFormat="1" applyBorder="1" applyAlignment="1">
      <alignment horizontal="center"/>
    </xf>
    <xf numFmtId="195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1" xfId="0" applyNumberFormat="1" applyBorder="1" applyAlignment="1">
      <alignment/>
    </xf>
    <xf numFmtId="179" fontId="0" fillId="0" borderId="23" xfId="0" applyNumberFormat="1" applyBorder="1" applyAlignment="1">
      <alignment/>
    </xf>
    <xf numFmtId="194" fontId="0" fillId="0" borderId="27" xfId="0" applyNumberFormat="1" applyBorder="1" applyAlignment="1">
      <alignment horizontal="center"/>
    </xf>
    <xf numFmtId="196" fontId="0" fillId="0" borderId="27" xfId="0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8" xfId="0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49" fontId="0" fillId="0" borderId="3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J2" sqref="J2"/>
    </sheetView>
  </sheetViews>
  <sheetFormatPr defaultColWidth="9.00390625" defaultRowHeight="13.5"/>
  <cols>
    <col min="1" max="1" width="6.75390625" style="0" bestFit="1" customWidth="1"/>
    <col min="3" max="3" width="3.125" style="0" customWidth="1"/>
    <col min="4" max="4" width="5.125" style="0" bestFit="1" customWidth="1"/>
    <col min="6" max="6" width="3.125" style="0" customWidth="1"/>
    <col min="7" max="7" width="7.00390625" style="0" customWidth="1"/>
    <col min="8" max="8" width="14.625" style="0" customWidth="1"/>
    <col min="9" max="9" width="3.125" style="0" customWidth="1"/>
    <col min="10" max="10" width="6.125" style="0" bestFit="1" customWidth="1"/>
    <col min="12" max="12" width="3.125" style="0" customWidth="1"/>
    <col min="13" max="13" width="5.125" style="0" customWidth="1"/>
    <col min="14" max="14" width="10.50390625" style="0" bestFit="1" customWidth="1"/>
    <col min="15" max="15" width="3.125" style="0" customWidth="1"/>
    <col min="16" max="16" width="5.125" style="0" customWidth="1"/>
    <col min="17" max="17" width="14.625" style="0" customWidth="1"/>
    <col min="18" max="18" width="3.125" style="0" customWidth="1"/>
    <col min="19" max="19" width="5.125" style="0" customWidth="1"/>
    <col min="21" max="21" width="3.125" style="0" customWidth="1"/>
    <col min="22" max="22" width="5.125" style="0" customWidth="1"/>
    <col min="24" max="24" width="3.125" style="0" customWidth="1"/>
    <col min="25" max="25" width="5.125" style="0" customWidth="1"/>
    <col min="26" max="26" width="14.625" style="0" customWidth="1"/>
    <col min="27" max="27" width="7.625" style="0" customWidth="1"/>
  </cols>
  <sheetData>
    <row r="1" spans="1:4" ht="13.5">
      <c r="A1" s="56" t="s">
        <v>0</v>
      </c>
      <c r="B1" s="56"/>
      <c r="C1" s="56"/>
      <c r="D1" s="56"/>
    </row>
    <row r="3" spans="1:27" ht="14.25" thickBot="1">
      <c r="A3" s="56" t="s">
        <v>1</v>
      </c>
      <c r="B3" s="56"/>
      <c r="C3" s="56"/>
      <c r="D3" s="56"/>
      <c r="E3" s="56"/>
      <c r="F3" s="56"/>
      <c r="G3" s="56"/>
      <c r="H3" s="56"/>
      <c r="Z3" s="66" t="s">
        <v>29</v>
      </c>
      <c r="AA3" s="66"/>
    </row>
    <row r="4" spans="1:27" ht="13.5">
      <c r="A4" s="1"/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 t="s">
        <v>30</v>
      </c>
      <c r="L4" s="58"/>
      <c r="M4" s="58"/>
      <c r="N4" s="58"/>
      <c r="O4" s="58"/>
      <c r="P4" s="58"/>
      <c r="Q4" s="58"/>
      <c r="R4" s="58"/>
      <c r="S4" s="58"/>
      <c r="T4" s="58" t="s">
        <v>34</v>
      </c>
      <c r="U4" s="58"/>
      <c r="V4" s="58"/>
      <c r="W4" s="58"/>
      <c r="X4" s="58"/>
      <c r="Y4" s="58"/>
      <c r="Z4" s="58"/>
      <c r="AA4" s="65"/>
    </row>
    <row r="5" spans="1:27" ht="35.25" customHeight="1">
      <c r="A5" s="2"/>
      <c r="B5" s="6" t="s">
        <v>2</v>
      </c>
      <c r="C5" s="59" t="s">
        <v>26</v>
      </c>
      <c r="D5" s="60"/>
      <c r="E5" s="6" t="s">
        <v>3</v>
      </c>
      <c r="F5" s="59" t="s">
        <v>26</v>
      </c>
      <c r="G5" s="60"/>
      <c r="H5" s="6" t="s">
        <v>20</v>
      </c>
      <c r="I5" s="59" t="s">
        <v>26</v>
      </c>
      <c r="J5" s="60"/>
      <c r="K5" s="36" t="s">
        <v>2</v>
      </c>
      <c r="L5" s="59" t="s">
        <v>26</v>
      </c>
      <c r="M5" s="60"/>
      <c r="N5" s="6" t="s">
        <v>3</v>
      </c>
      <c r="O5" s="59" t="s">
        <v>26</v>
      </c>
      <c r="P5" s="60"/>
      <c r="Q5" s="6" t="s">
        <v>20</v>
      </c>
      <c r="R5" s="59" t="s">
        <v>26</v>
      </c>
      <c r="S5" s="60"/>
      <c r="T5" s="36" t="s">
        <v>2</v>
      </c>
      <c r="U5" s="59" t="s">
        <v>26</v>
      </c>
      <c r="V5" s="60"/>
      <c r="W5" s="6" t="s">
        <v>3</v>
      </c>
      <c r="X5" s="59" t="s">
        <v>26</v>
      </c>
      <c r="Y5" s="60"/>
      <c r="Z5" s="6" t="s">
        <v>20</v>
      </c>
      <c r="AA5" s="26" t="s">
        <v>26</v>
      </c>
    </row>
    <row r="6" spans="1:27" ht="13.5">
      <c r="A6" s="3"/>
      <c r="B6" s="7"/>
      <c r="C6" s="61" t="s">
        <v>17</v>
      </c>
      <c r="D6" s="62"/>
      <c r="E6" s="8" t="s">
        <v>18</v>
      </c>
      <c r="F6" s="61" t="s">
        <v>17</v>
      </c>
      <c r="G6" s="62"/>
      <c r="H6" s="8" t="s">
        <v>19</v>
      </c>
      <c r="I6" s="63" t="s">
        <v>17</v>
      </c>
      <c r="J6" s="64"/>
      <c r="K6" s="37"/>
      <c r="L6" s="61" t="s">
        <v>17</v>
      </c>
      <c r="M6" s="62"/>
      <c r="N6" s="8" t="s">
        <v>18</v>
      </c>
      <c r="O6" s="61" t="s">
        <v>17</v>
      </c>
      <c r="P6" s="62"/>
      <c r="Q6" s="8" t="s">
        <v>19</v>
      </c>
      <c r="R6" s="63" t="s">
        <v>17</v>
      </c>
      <c r="S6" s="64"/>
      <c r="T6" s="37"/>
      <c r="U6" s="61" t="s">
        <v>17</v>
      </c>
      <c r="V6" s="62"/>
      <c r="W6" s="8" t="s">
        <v>18</v>
      </c>
      <c r="X6" s="61" t="s">
        <v>17</v>
      </c>
      <c r="Y6" s="62"/>
      <c r="Z6" s="8" t="s">
        <v>19</v>
      </c>
      <c r="AA6" s="27" t="s">
        <v>17</v>
      </c>
    </row>
    <row r="7" spans="1:27" ht="13.5">
      <c r="A7" s="4" t="s">
        <v>4</v>
      </c>
      <c r="B7" s="11">
        <v>1524</v>
      </c>
      <c r="C7" s="20" t="str">
        <f>IF(D7&lt;0,"△","　")</f>
        <v>　</v>
      </c>
      <c r="D7" s="19">
        <v>7.6</v>
      </c>
      <c r="E7" s="11">
        <v>20780</v>
      </c>
      <c r="F7" s="20" t="str">
        <f>IF(G7&lt;0,"△","　")</f>
        <v>　</v>
      </c>
      <c r="G7" s="19">
        <v>6.1</v>
      </c>
      <c r="H7" s="11">
        <v>23273083</v>
      </c>
      <c r="I7" s="21"/>
      <c r="J7" s="40">
        <v>5.7</v>
      </c>
      <c r="K7" s="38">
        <v>1520</v>
      </c>
      <c r="L7" s="20" t="str">
        <f>IF(M7&lt;0,"△","　")</f>
        <v>△</v>
      </c>
      <c r="M7" s="19">
        <v>-0.3</v>
      </c>
      <c r="N7" s="11">
        <v>21169</v>
      </c>
      <c r="O7" s="15"/>
      <c r="P7" s="13">
        <v>1.9</v>
      </c>
      <c r="Q7" s="11">
        <v>24322711</v>
      </c>
      <c r="R7" s="15"/>
      <c r="S7" s="46">
        <v>4.5</v>
      </c>
      <c r="T7" s="47">
        <v>1524</v>
      </c>
      <c r="U7" s="20" t="str">
        <f>IF(V7&lt;0,"△","　")</f>
        <v>　</v>
      </c>
      <c r="V7" s="19">
        <v>0.3</v>
      </c>
      <c r="W7" s="11">
        <v>20985</v>
      </c>
      <c r="X7" s="20" t="str">
        <f>IF(Y7&lt;0,"△","　")</f>
        <v>△</v>
      </c>
      <c r="Y7" s="19">
        <v>-0.9</v>
      </c>
      <c r="Z7" s="11">
        <v>27491149</v>
      </c>
      <c r="AA7" s="28">
        <v>13</v>
      </c>
    </row>
    <row r="8" spans="1:27" ht="13.5">
      <c r="A8" s="4" t="s">
        <v>5</v>
      </c>
      <c r="B8" s="11">
        <v>899</v>
      </c>
      <c r="C8" s="20" t="str">
        <f>IF(D8&lt;0,"△","　")</f>
        <v>△</v>
      </c>
      <c r="D8" s="19">
        <v>-3.7</v>
      </c>
      <c r="E8" s="11">
        <v>15450</v>
      </c>
      <c r="F8" s="20" t="str">
        <f>IF(G8&lt;0,"△","　")</f>
        <v>　</v>
      </c>
      <c r="G8" s="19">
        <v>2.3</v>
      </c>
      <c r="H8" s="11">
        <v>17158463</v>
      </c>
      <c r="I8" s="20" t="str">
        <f>IF(J8&lt;0,"△","　")</f>
        <v>　</v>
      </c>
      <c r="J8" s="41">
        <v>9.2</v>
      </c>
      <c r="K8" s="38">
        <v>878</v>
      </c>
      <c r="L8" s="20" t="str">
        <f aca="true" t="shared" si="0" ref="L8:L19">IF(M8&lt;0,"△","　")</f>
        <v>△</v>
      </c>
      <c r="M8" s="19">
        <v>-2.3</v>
      </c>
      <c r="N8" s="11">
        <v>15942</v>
      </c>
      <c r="O8" s="16"/>
      <c r="P8" s="19">
        <v>3.2</v>
      </c>
      <c r="Q8" s="11">
        <v>20170937</v>
      </c>
      <c r="R8" s="16"/>
      <c r="S8" s="41">
        <v>17.6</v>
      </c>
      <c r="T8" s="38">
        <v>861</v>
      </c>
      <c r="U8" s="20" t="str">
        <f aca="true" t="shared" si="1" ref="U8:U19">IF(V8&lt;0,"△","　")</f>
        <v>△</v>
      </c>
      <c r="V8" s="19">
        <v>-1.9</v>
      </c>
      <c r="W8" s="11">
        <v>16361</v>
      </c>
      <c r="X8" s="20" t="str">
        <f aca="true" t="shared" si="2" ref="X8:X19">IF(Y8&lt;0,"△","　")</f>
        <v>　</v>
      </c>
      <c r="Y8" s="19">
        <v>2.6</v>
      </c>
      <c r="Z8" s="11">
        <v>25447300</v>
      </c>
      <c r="AA8" s="29">
        <v>26.2</v>
      </c>
    </row>
    <row r="9" spans="1:27" ht="13.5">
      <c r="A9" s="4" t="s">
        <v>6</v>
      </c>
      <c r="B9" s="11">
        <v>534</v>
      </c>
      <c r="C9" s="20" t="str">
        <f aca="true" t="shared" si="3" ref="C9:C19">IF(D9&lt;0,"(△","　")</f>
        <v>　</v>
      </c>
      <c r="D9" s="14">
        <v>0.2</v>
      </c>
      <c r="E9" s="11">
        <v>9814</v>
      </c>
      <c r="F9" s="20" t="str">
        <f>IF(G9&lt;0,"△","　")</f>
        <v>　</v>
      </c>
      <c r="G9" s="19">
        <v>2.5</v>
      </c>
      <c r="H9" s="11">
        <v>8449851</v>
      </c>
      <c r="I9" s="20" t="str">
        <f aca="true" t="shared" si="4" ref="I9:I19">IF(J9&lt;0,"(△","　")</f>
        <v>　</v>
      </c>
      <c r="J9" s="41">
        <v>1.9</v>
      </c>
      <c r="K9" s="38">
        <v>537</v>
      </c>
      <c r="L9" s="20" t="str">
        <f t="shared" si="0"/>
        <v>　</v>
      </c>
      <c r="M9" s="19">
        <v>0.6</v>
      </c>
      <c r="N9" s="11">
        <v>10398</v>
      </c>
      <c r="O9" s="16"/>
      <c r="P9" s="14">
        <v>5.6</v>
      </c>
      <c r="Q9" s="11">
        <v>9311771</v>
      </c>
      <c r="R9" s="16"/>
      <c r="S9" s="43">
        <v>10.2</v>
      </c>
      <c r="T9" s="38">
        <v>535</v>
      </c>
      <c r="U9" s="20" t="str">
        <f t="shared" si="1"/>
        <v>△</v>
      </c>
      <c r="V9" s="19">
        <v>-0.4</v>
      </c>
      <c r="W9" s="11">
        <v>11294</v>
      </c>
      <c r="X9" s="20" t="str">
        <f t="shared" si="2"/>
        <v>　</v>
      </c>
      <c r="Y9" s="19">
        <v>8.6</v>
      </c>
      <c r="Z9" s="11">
        <v>11512759</v>
      </c>
      <c r="AA9" s="30">
        <v>23.6</v>
      </c>
    </row>
    <row r="10" spans="1:27" ht="13.5">
      <c r="A10" s="4" t="s">
        <v>7</v>
      </c>
      <c r="B10" s="11">
        <v>520</v>
      </c>
      <c r="C10" s="20" t="str">
        <f>IF(D10&lt;0,"△","　")</f>
        <v>△</v>
      </c>
      <c r="D10" s="19">
        <v>-2.1</v>
      </c>
      <c r="E10" s="11">
        <v>8739</v>
      </c>
      <c r="F10" s="20" t="str">
        <f>IF(G10&lt;0,"△","　")</f>
        <v>△</v>
      </c>
      <c r="G10" s="19">
        <v>-2.9</v>
      </c>
      <c r="H10" s="11">
        <v>14007063</v>
      </c>
      <c r="I10" s="20" t="str">
        <f>IF(J10&lt;0,"△","　")</f>
        <v>△</v>
      </c>
      <c r="J10" s="41">
        <v>-19.9</v>
      </c>
      <c r="K10" s="38">
        <v>507</v>
      </c>
      <c r="L10" s="20" t="str">
        <f t="shared" si="0"/>
        <v>△</v>
      </c>
      <c r="M10" s="19">
        <v>-2.5</v>
      </c>
      <c r="N10" s="11">
        <v>9098</v>
      </c>
      <c r="O10" s="16"/>
      <c r="P10" s="19">
        <v>4.1</v>
      </c>
      <c r="Q10" s="11">
        <v>16846756</v>
      </c>
      <c r="R10" s="16"/>
      <c r="S10" s="41">
        <v>20.3</v>
      </c>
      <c r="T10" s="38">
        <v>491</v>
      </c>
      <c r="U10" s="20" t="str">
        <f t="shared" si="1"/>
        <v>△</v>
      </c>
      <c r="V10" s="19">
        <v>-3.2</v>
      </c>
      <c r="W10" s="11">
        <v>9919</v>
      </c>
      <c r="X10" s="20" t="str">
        <f t="shared" si="2"/>
        <v>　</v>
      </c>
      <c r="Y10" s="19">
        <v>9</v>
      </c>
      <c r="Z10" s="11">
        <v>18687377</v>
      </c>
      <c r="AA10" s="29">
        <v>10.9</v>
      </c>
    </row>
    <row r="11" spans="1:27" ht="13.5">
      <c r="A11" s="4" t="s">
        <v>8</v>
      </c>
      <c r="B11" s="9">
        <v>124</v>
      </c>
      <c r="C11" s="20" t="str">
        <f t="shared" si="3"/>
        <v>(△</v>
      </c>
      <c r="D11" s="14">
        <v>-3.1</v>
      </c>
      <c r="E11" s="9">
        <v>4269</v>
      </c>
      <c r="F11" s="20" t="str">
        <f aca="true" t="shared" si="5" ref="F11:F19">IF(G11&lt;0,"(△","　")</f>
        <v>(△</v>
      </c>
      <c r="G11" s="14">
        <v>-0.9</v>
      </c>
      <c r="H11" s="9">
        <v>3449164</v>
      </c>
      <c r="I11" s="20" t="str">
        <f t="shared" si="4"/>
        <v>　</v>
      </c>
      <c r="J11" s="42">
        <v>2.1</v>
      </c>
      <c r="K11" s="38">
        <v>198</v>
      </c>
      <c r="L11" s="20" t="str">
        <f t="shared" si="0"/>
        <v>　</v>
      </c>
      <c r="M11" s="23" t="s">
        <v>21</v>
      </c>
      <c r="N11" s="11">
        <v>4450</v>
      </c>
      <c r="O11" s="20" t="str">
        <f>IF(P11&lt;0,"△","　")</f>
        <v>　</v>
      </c>
      <c r="P11" s="23" t="s">
        <v>21</v>
      </c>
      <c r="Q11" s="11">
        <v>3960254</v>
      </c>
      <c r="R11" s="20" t="str">
        <f>IF(S11&lt;0,"△","　")</f>
        <v>　</v>
      </c>
      <c r="S11" s="44" t="s">
        <v>21</v>
      </c>
      <c r="T11" s="48">
        <v>116</v>
      </c>
      <c r="U11" s="20" t="str">
        <f t="shared" si="1"/>
        <v>　</v>
      </c>
      <c r="V11" s="23" t="s">
        <v>21</v>
      </c>
      <c r="W11" s="9">
        <v>4515</v>
      </c>
      <c r="X11" s="20" t="str">
        <f t="shared" si="2"/>
        <v>　</v>
      </c>
      <c r="Y11" s="23" t="s">
        <v>21</v>
      </c>
      <c r="Z11" s="9">
        <v>4147064</v>
      </c>
      <c r="AA11" s="31" t="s">
        <v>22</v>
      </c>
    </row>
    <row r="12" spans="1:27" ht="13.5">
      <c r="A12" s="4" t="s">
        <v>9</v>
      </c>
      <c r="B12" s="9">
        <v>188</v>
      </c>
      <c r="C12" s="20" t="str">
        <f t="shared" si="3"/>
        <v>(△</v>
      </c>
      <c r="D12" s="14">
        <v>-4.1</v>
      </c>
      <c r="E12" s="9">
        <v>5254</v>
      </c>
      <c r="F12" s="20" t="str">
        <f t="shared" si="5"/>
        <v>(△</v>
      </c>
      <c r="G12" s="14">
        <v>-2.7</v>
      </c>
      <c r="H12" s="9">
        <v>6033890</v>
      </c>
      <c r="I12" s="20" t="str">
        <f t="shared" si="4"/>
        <v>　</v>
      </c>
      <c r="J12" s="42">
        <v>11.4</v>
      </c>
      <c r="K12" s="38">
        <v>351</v>
      </c>
      <c r="L12" s="20" t="str">
        <f t="shared" si="0"/>
        <v>　</v>
      </c>
      <c r="M12" s="23" t="s">
        <v>21</v>
      </c>
      <c r="N12" s="11">
        <v>5795</v>
      </c>
      <c r="O12" s="20" t="str">
        <f>IF(P12&lt;0,"△","　")</f>
        <v>　</v>
      </c>
      <c r="P12" s="23" t="s">
        <v>21</v>
      </c>
      <c r="Q12" s="11">
        <v>6097330</v>
      </c>
      <c r="R12" s="20" t="str">
        <f>IF(S12&lt;0,"△","　")</f>
        <v>　</v>
      </c>
      <c r="S12" s="44" t="s">
        <v>21</v>
      </c>
      <c r="T12" s="48">
        <v>191</v>
      </c>
      <c r="U12" s="20" t="str">
        <f t="shared" si="1"/>
        <v>　</v>
      </c>
      <c r="V12" s="23" t="s">
        <v>21</v>
      </c>
      <c r="W12" s="9">
        <v>5809</v>
      </c>
      <c r="X12" s="20" t="str">
        <f t="shared" si="2"/>
        <v>　</v>
      </c>
      <c r="Y12" s="23" t="s">
        <v>21</v>
      </c>
      <c r="Z12" s="9">
        <v>6494493</v>
      </c>
      <c r="AA12" s="31" t="s">
        <v>22</v>
      </c>
    </row>
    <row r="13" spans="1:27" ht="13.5">
      <c r="A13" s="4" t="s">
        <v>10</v>
      </c>
      <c r="B13" s="9">
        <v>153</v>
      </c>
      <c r="C13" s="20" t="str">
        <f t="shared" si="3"/>
        <v>　</v>
      </c>
      <c r="D13" s="18">
        <v>7.7</v>
      </c>
      <c r="E13" s="9">
        <v>3209</v>
      </c>
      <c r="F13" s="20" t="str">
        <f t="shared" si="5"/>
        <v>　</v>
      </c>
      <c r="G13" s="18">
        <v>13</v>
      </c>
      <c r="H13" s="9">
        <v>3477715</v>
      </c>
      <c r="I13" s="20" t="str">
        <f t="shared" si="4"/>
        <v>　</v>
      </c>
      <c r="J13" s="42">
        <v>18.4</v>
      </c>
      <c r="K13" s="38">
        <v>264</v>
      </c>
      <c r="L13" s="20" t="str">
        <f t="shared" si="0"/>
        <v>　</v>
      </c>
      <c r="M13" s="23" t="s">
        <v>21</v>
      </c>
      <c r="N13" s="11">
        <v>3729</v>
      </c>
      <c r="O13" s="20" t="str">
        <f>IF(P13&lt;0,"△","　")</f>
        <v>　</v>
      </c>
      <c r="P13" s="23" t="s">
        <v>21</v>
      </c>
      <c r="Q13" s="11">
        <v>4083449</v>
      </c>
      <c r="R13" s="20" t="str">
        <f>IF(S13&lt;0,"△","　")</f>
        <v>　</v>
      </c>
      <c r="S13" s="44" t="s">
        <v>21</v>
      </c>
      <c r="T13" s="48">
        <v>162</v>
      </c>
      <c r="U13" s="20" t="str">
        <f t="shared" si="1"/>
        <v>　</v>
      </c>
      <c r="V13" s="23" t="s">
        <v>21</v>
      </c>
      <c r="W13" s="9">
        <v>3712</v>
      </c>
      <c r="X13" s="20" t="str">
        <f t="shared" si="2"/>
        <v>　</v>
      </c>
      <c r="Y13" s="23" t="s">
        <v>21</v>
      </c>
      <c r="Z13" s="9">
        <v>4428127</v>
      </c>
      <c r="AA13" s="31" t="s">
        <v>22</v>
      </c>
    </row>
    <row r="14" spans="1:27" ht="13.5">
      <c r="A14" s="4" t="s">
        <v>11</v>
      </c>
      <c r="B14" s="11">
        <v>310</v>
      </c>
      <c r="C14" s="20" t="str">
        <f t="shared" si="3"/>
        <v>　</v>
      </c>
      <c r="D14" s="14">
        <v>1.3</v>
      </c>
      <c r="E14" s="11">
        <v>3462</v>
      </c>
      <c r="F14" s="20" t="str">
        <f>IF(G14&lt;0,"△","　")</f>
        <v>△</v>
      </c>
      <c r="G14" s="19">
        <v>-0.5</v>
      </c>
      <c r="H14" s="11">
        <v>2442182</v>
      </c>
      <c r="I14" s="20" t="str">
        <f t="shared" si="4"/>
        <v>　</v>
      </c>
      <c r="J14" s="43">
        <v>2.1</v>
      </c>
      <c r="K14" s="38">
        <v>311</v>
      </c>
      <c r="L14" s="20" t="str">
        <f t="shared" si="0"/>
        <v>　</v>
      </c>
      <c r="M14" s="19">
        <v>0.3</v>
      </c>
      <c r="N14" s="11">
        <v>3609</v>
      </c>
      <c r="O14" s="16"/>
      <c r="P14" s="14">
        <v>4.2</v>
      </c>
      <c r="Q14" s="11">
        <v>2706837</v>
      </c>
      <c r="R14" s="16"/>
      <c r="S14" s="43">
        <v>10.8</v>
      </c>
      <c r="T14" s="38">
        <v>303</v>
      </c>
      <c r="U14" s="20" t="str">
        <f t="shared" si="1"/>
        <v>△</v>
      </c>
      <c r="V14" s="19">
        <v>-2.6</v>
      </c>
      <c r="W14" s="11">
        <v>3994</v>
      </c>
      <c r="X14" s="20" t="str">
        <f t="shared" si="2"/>
        <v>　</v>
      </c>
      <c r="Y14" s="19">
        <v>10.7</v>
      </c>
      <c r="Z14" s="11">
        <v>3444178</v>
      </c>
      <c r="AA14" s="30">
        <v>27.2</v>
      </c>
    </row>
    <row r="15" spans="1:27" ht="13.5">
      <c r="A15" s="4" t="s">
        <v>12</v>
      </c>
      <c r="B15" s="11">
        <v>301</v>
      </c>
      <c r="C15" s="20" t="str">
        <f t="shared" si="3"/>
        <v>　</v>
      </c>
      <c r="D15" s="14">
        <v>0.7</v>
      </c>
      <c r="E15" s="11">
        <v>5810</v>
      </c>
      <c r="F15" s="20" t="str">
        <f>IF(G15&lt;0,"△","　")</f>
        <v>△</v>
      </c>
      <c r="G15" s="19">
        <v>-1.3</v>
      </c>
      <c r="H15" s="11">
        <v>6240888</v>
      </c>
      <c r="I15" s="20" t="str">
        <f t="shared" si="4"/>
        <v>　</v>
      </c>
      <c r="J15" s="44" t="s">
        <v>21</v>
      </c>
      <c r="K15" s="38">
        <v>294</v>
      </c>
      <c r="L15" s="20" t="str">
        <f t="shared" si="0"/>
        <v>△</v>
      </c>
      <c r="M15" s="19">
        <v>-2.3</v>
      </c>
      <c r="N15" s="11">
        <v>6051</v>
      </c>
      <c r="O15" s="16"/>
      <c r="P15" s="14">
        <v>4.1</v>
      </c>
      <c r="Q15" s="11">
        <v>6451280</v>
      </c>
      <c r="R15" s="16"/>
      <c r="S15" s="43">
        <v>3.4</v>
      </c>
      <c r="T15" s="38">
        <v>296</v>
      </c>
      <c r="U15" s="20" t="str">
        <f t="shared" si="1"/>
        <v>　</v>
      </c>
      <c r="V15" s="19">
        <v>0.7</v>
      </c>
      <c r="W15" s="11">
        <v>6339</v>
      </c>
      <c r="X15" s="20" t="str">
        <f t="shared" si="2"/>
        <v>　</v>
      </c>
      <c r="Y15" s="19">
        <v>4.8</v>
      </c>
      <c r="Z15" s="11">
        <v>7433468</v>
      </c>
      <c r="AA15" s="30">
        <v>15.2</v>
      </c>
    </row>
    <row r="16" spans="1:27" ht="13.5">
      <c r="A16" s="4" t="s">
        <v>13</v>
      </c>
      <c r="B16" s="11">
        <v>336</v>
      </c>
      <c r="C16" s="20" t="str">
        <f t="shared" si="3"/>
        <v>　</v>
      </c>
      <c r="D16" s="14">
        <v>0</v>
      </c>
      <c r="E16" s="11">
        <v>7094</v>
      </c>
      <c r="F16" s="20" t="str">
        <f t="shared" si="5"/>
        <v>　</v>
      </c>
      <c r="G16" s="14">
        <v>6.5</v>
      </c>
      <c r="H16" s="11">
        <v>10891582</v>
      </c>
      <c r="I16" s="20" t="str">
        <f>IF(J16&lt;0,"△","　")</f>
        <v>△</v>
      </c>
      <c r="J16" s="41">
        <v>-2.4</v>
      </c>
      <c r="K16" s="38">
        <v>329</v>
      </c>
      <c r="L16" s="20" t="str">
        <f t="shared" si="0"/>
        <v>△</v>
      </c>
      <c r="M16" s="19">
        <v>-2.1</v>
      </c>
      <c r="N16" s="11">
        <v>7190</v>
      </c>
      <c r="O16" s="16"/>
      <c r="P16" s="14">
        <v>1.4</v>
      </c>
      <c r="Q16" s="11">
        <v>11535203</v>
      </c>
      <c r="R16" s="16"/>
      <c r="S16" s="43">
        <v>5.9</v>
      </c>
      <c r="T16" s="38">
        <v>327</v>
      </c>
      <c r="U16" s="20" t="str">
        <f t="shared" si="1"/>
        <v>△</v>
      </c>
      <c r="V16" s="19">
        <v>-0.6</v>
      </c>
      <c r="W16" s="11">
        <v>7756</v>
      </c>
      <c r="X16" s="20" t="str">
        <f t="shared" si="2"/>
        <v>　</v>
      </c>
      <c r="Y16" s="19">
        <v>7.9</v>
      </c>
      <c r="Z16" s="11">
        <v>13423299</v>
      </c>
      <c r="AA16" s="30">
        <v>16.4</v>
      </c>
    </row>
    <row r="17" spans="1:27" ht="13.5">
      <c r="A17" s="4" t="s">
        <v>14</v>
      </c>
      <c r="B17" s="9">
        <v>140</v>
      </c>
      <c r="C17" s="20" t="str">
        <f t="shared" si="3"/>
        <v>　</v>
      </c>
      <c r="D17" s="18">
        <v>0</v>
      </c>
      <c r="E17" s="9">
        <v>4490</v>
      </c>
      <c r="F17" s="20" t="str">
        <f t="shared" si="5"/>
        <v>　</v>
      </c>
      <c r="G17" s="18">
        <v>6.5</v>
      </c>
      <c r="H17" s="9">
        <v>6027996</v>
      </c>
      <c r="I17" s="20" t="str">
        <f t="shared" si="4"/>
        <v>　</v>
      </c>
      <c r="J17" s="42">
        <v>10.3</v>
      </c>
      <c r="K17" s="38">
        <v>281</v>
      </c>
      <c r="L17" s="20" t="str">
        <f t="shared" si="0"/>
        <v>　</v>
      </c>
      <c r="M17" s="23" t="s">
        <v>21</v>
      </c>
      <c r="N17" s="11">
        <v>5039</v>
      </c>
      <c r="O17" s="20" t="str">
        <f>IF(P17&lt;0,"△","　")</f>
        <v>　</v>
      </c>
      <c r="P17" s="23" t="s">
        <v>21</v>
      </c>
      <c r="Q17" s="11">
        <v>7408690</v>
      </c>
      <c r="R17" s="20" t="str">
        <f>IF(S17&lt;0,"△","　")</f>
        <v>　</v>
      </c>
      <c r="S17" s="44" t="s">
        <v>21</v>
      </c>
      <c r="T17" s="48">
        <v>151</v>
      </c>
      <c r="U17" s="20" t="str">
        <f t="shared" si="1"/>
        <v>　</v>
      </c>
      <c r="V17" s="23" t="s">
        <v>21</v>
      </c>
      <c r="W17" s="9">
        <v>5704</v>
      </c>
      <c r="X17" s="20" t="str">
        <f t="shared" si="2"/>
        <v>　</v>
      </c>
      <c r="Y17" s="23" t="s">
        <v>21</v>
      </c>
      <c r="Z17" s="9">
        <v>8561370</v>
      </c>
      <c r="AA17" s="31" t="s">
        <v>22</v>
      </c>
    </row>
    <row r="18" spans="1:27" ht="13.5">
      <c r="A18" s="4" t="s">
        <v>15</v>
      </c>
      <c r="B18" s="11">
        <v>140</v>
      </c>
      <c r="C18" s="20" t="str">
        <f t="shared" si="3"/>
        <v>　</v>
      </c>
      <c r="D18" s="14">
        <v>30.8</v>
      </c>
      <c r="E18" s="11">
        <v>2198</v>
      </c>
      <c r="F18" s="20" t="str">
        <f>IF(G18&lt;0,"△","　")</f>
        <v>　</v>
      </c>
      <c r="G18" s="14">
        <v>7.1</v>
      </c>
      <c r="H18" s="11">
        <v>1779090</v>
      </c>
      <c r="I18" s="20" t="str">
        <f t="shared" si="4"/>
        <v>　</v>
      </c>
      <c r="J18" s="43">
        <v>12.5</v>
      </c>
      <c r="K18" s="38">
        <v>134</v>
      </c>
      <c r="L18" s="20" t="str">
        <f t="shared" si="0"/>
        <v>△</v>
      </c>
      <c r="M18" s="19">
        <v>-4.3</v>
      </c>
      <c r="N18" s="11">
        <v>2471</v>
      </c>
      <c r="O18" s="16"/>
      <c r="P18" s="14">
        <v>12.4</v>
      </c>
      <c r="Q18" s="11">
        <v>2370031</v>
      </c>
      <c r="R18" s="16"/>
      <c r="S18" s="43">
        <v>33.2</v>
      </c>
      <c r="T18" s="38">
        <v>137</v>
      </c>
      <c r="U18" s="20" t="str">
        <f t="shared" si="1"/>
        <v>　</v>
      </c>
      <c r="V18" s="19">
        <v>2.2</v>
      </c>
      <c r="W18" s="11">
        <v>2653</v>
      </c>
      <c r="X18" s="20" t="str">
        <f t="shared" si="2"/>
        <v>　</v>
      </c>
      <c r="Y18" s="19">
        <v>7.4</v>
      </c>
      <c r="Z18" s="11">
        <v>3079398</v>
      </c>
      <c r="AA18" s="30">
        <v>29.9</v>
      </c>
    </row>
    <row r="19" spans="1:27" ht="14.25" thickBot="1">
      <c r="A19" s="5" t="s">
        <v>16</v>
      </c>
      <c r="B19" s="10">
        <v>172</v>
      </c>
      <c r="C19" s="22" t="str">
        <f t="shared" si="3"/>
        <v>(△</v>
      </c>
      <c r="D19" s="17">
        <v>-3.9</v>
      </c>
      <c r="E19" s="10">
        <v>3840</v>
      </c>
      <c r="F19" s="22" t="str">
        <f t="shared" si="5"/>
        <v>(△</v>
      </c>
      <c r="G19" s="17">
        <v>-1.2</v>
      </c>
      <c r="H19" s="10">
        <v>3428882</v>
      </c>
      <c r="I19" s="22" t="str">
        <f t="shared" si="4"/>
        <v>　</v>
      </c>
      <c r="J19" s="45">
        <v>0.9</v>
      </c>
      <c r="K19" s="39">
        <v>284</v>
      </c>
      <c r="L19" s="22" t="str">
        <f t="shared" si="0"/>
        <v>　</v>
      </c>
      <c r="M19" s="25" t="s">
        <v>21</v>
      </c>
      <c r="N19" s="12">
        <v>4084</v>
      </c>
      <c r="O19" s="22" t="str">
        <f>IF(P19&lt;0,"△","　")</f>
        <v>　</v>
      </c>
      <c r="P19" s="25" t="s">
        <v>21</v>
      </c>
      <c r="Q19" s="12">
        <v>3413496</v>
      </c>
      <c r="R19" s="22" t="str">
        <f>IF(S19&lt;0,"△","　")</f>
        <v>　</v>
      </c>
      <c r="S19" s="49" t="s">
        <v>21</v>
      </c>
      <c r="T19" s="39">
        <v>289</v>
      </c>
      <c r="U19" s="22" t="str">
        <f t="shared" si="1"/>
        <v>　</v>
      </c>
      <c r="V19" s="24">
        <v>1.8</v>
      </c>
      <c r="W19" s="12">
        <v>4208</v>
      </c>
      <c r="X19" s="22" t="str">
        <f t="shared" si="2"/>
        <v>　</v>
      </c>
      <c r="Y19" s="24">
        <v>3</v>
      </c>
      <c r="Z19" s="12">
        <v>3657900</v>
      </c>
      <c r="AA19" s="32">
        <v>7.2</v>
      </c>
    </row>
    <row r="20" ht="14.25" thickBot="1"/>
    <row r="21" spans="1:19" ht="13.5">
      <c r="A21" s="1"/>
      <c r="B21" s="57" t="s">
        <v>32</v>
      </c>
      <c r="C21" s="58"/>
      <c r="D21" s="58"/>
      <c r="E21" s="58"/>
      <c r="F21" s="58"/>
      <c r="G21" s="58"/>
      <c r="H21" s="58"/>
      <c r="I21" s="58"/>
      <c r="J21" s="58"/>
      <c r="K21" s="58" t="s">
        <v>33</v>
      </c>
      <c r="L21" s="58"/>
      <c r="M21" s="58"/>
      <c r="N21" s="58"/>
      <c r="O21" s="58"/>
      <c r="P21" s="58"/>
      <c r="Q21" s="58"/>
      <c r="R21" s="58"/>
      <c r="S21" s="65"/>
    </row>
    <row r="22" spans="1:19" ht="35.25" customHeight="1">
      <c r="A22" s="2"/>
      <c r="B22" s="6" t="s">
        <v>2</v>
      </c>
      <c r="C22" s="59" t="s">
        <v>26</v>
      </c>
      <c r="D22" s="60"/>
      <c r="E22" s="6" t="s">
        <v>3</v>
      </c>
      <c r="F22" s="59" t="s">
        <v>26</v>
      </c>
      <c r="G22" s="60"/>
      <c r="H22" s="6" t="s">
        <v>20</v>
      </c>
      <c r="I22" s="59" t="s">
        <v>26</v>
      </c>
      <c r="J22" s="60"/>
      <c r="K22" s="36" t="s">
        <v>2</v>
      </c>
      <c r="L22" s="59" t="s">
        <v>26</v>
      </c>
      <c r="M22" s="60"/>
      <c r="N22" s="6" t="s">
        <v>3</v>
      </c>
      <c r="O22" s="59" t="s">
        <v>26</v>
      </c>
      <c r="P22" s="60"/>
      <c r="Q22" s="6" t="s">
        <v>20</v>
      </c>
      <c r="R22" s="59" t="s">
        <v>26</v>
      </c>
      <c r="S22" s="67"/>
    </row>
    <row r="23" spans="1:19" ht="13.5" customHeight="1">
      <c r="A23" s="3"/>
      <c r="B23" s="7"/>
      <c r="C23" s="61" t="s">
        <v>17</v>
      </c>
      <c r="D23" s="62"/>
      <c r="E23" s="8" t="s">
        <v>18</v>
      </c>
      <c r="F23" s="61" t="s">
        <v>17</v>
      </c>
      <c r="G23" s="62"/>
      <c r="H23" s="8" t="s">
        <v>19</v>
      </c>
      <c r="I23" s="63" t="s">
        <v>17</v>
      </c>
      <c r="J23" s="64"/>
      <c r="K23" s="37"/>
      <c r="L23" s="61" t="s">
        <v>17</v>
      </c>
      <c r="M23" s="62"/>
      <c r="N23" s="8" t="s">
        <v>18</v>
      </c>
      <c r="O23" s="61" t="s">
        <v>17</v>
      </c>
      <c r="P23" s="62"/>
      <c r="Q23" s="8" t="s">
        <v>19</v>
      </c>
      <c r="R23" s="61" t="s">
        <v>17</v>
      </c>
      <c r="S23" s="68"/>
    </row>
    <row r="24" spans="1:20" ht="13.5">
      <c r="A24" s="4" t="s">
        <v>4</v>
      </c>
      <c r="B24" s="11">
        <v>1488</v>
      </c>
      <c r="C24" s="20" t="str">
        <f>IF(D24&lt;0,"△","　")</f>
        <v>△</v>
      </c>
      <c r="D24" s="33">
        <v>-2.4</v>
      </c>
      <c r="E24" s="11">
        <v>22822</v>
      </c>
      <c r="F24" s="20" t="str">
        <f>IF(G24&lt;0,"△","　")</f>
        <v>　</v>
      </c>
      <c r="G24" s="33">
        <v>8.8</v>
      </c>
      <c r="H24" s="11">
        <v>30044828</v>
      </c>
      <c r="I24" s="20" t="str">
        <f>IF(J24&lt;0,"△","　")</f>
        <v>　</v>
      </c>
      <c r="J24" s="40">
        <v>9.3</v>
      </c>
      <c r="K24" s="47">
        <v>1488</v>
      </c>
      <c r="L24" s="20" t="str">
        <f>IF(M24&lt;0,"△","　")</f>
        <v>　</v>
      </c>
      <c r="M24" s="19">
        <v>0</v>
      </c>
      <c r="N24" s="11">
        <v>21329</v>
      </c>
      <c r="O24" s="20" t="str">
        <f>IF(P24&lt;0,"△","　")</f>
        <v>△</v>
      </c>
      <c r="P24" s="19">
        <v>-6.5</v>
      </c>
      <c r="Q24" s="11">
        <v>30165910</v>
      </c>
      <c r="R24" s="20" t="str">
        <f>IF(S24&lt;0,"△","　")</f>
        <v>　</v>
      </c>
      <c r="S24" s="34">
        <v>0.1</v>
      </c>
      <c r="T24" s="51" t="s">
        <v>28</v>
      </c>
    </row>
    <row r="25" spans="1:26" ht="13.5">
      <c r="A25" s="4" t="s">
        <v>5</v>
      </c>
      <c r="B25" s="11">
        <v>843</v>
      </c>
      <c r="C25" s="20" t="str">
        <f aca="true" t="shared" si="6" ref="C25:C36">IF(D25&lt;0,"△","　")</f>
        <v>△</v>
      </c>
      <c r="D25" s="19">
        <v>-2.1</v>
      </c>
      <c r="E25" s="11">
        <v>16629</v>
      </c>
      <c r="F25" s="20" t="str">
        <f aca="true" t="shared" si="7" ref="F25:F36">IF(G25&lt;0,"△","　")</f>
        <v>　</v>
      </c>
      <c r="G25" s="19">
        <v>1.6</v>
      </c>
      <c r="H25" s="11">
        <v>28196648</v>
      </c>
      <c r="I25" s="20" t="str">
        <f aca="true" t="shared" si="8" ref="I25:I36">IF(J25&lt;0,"△","　")</f>
        <v>　</v>
      </c>
      <c r="J25" s="41">
        <v>10.8</v>
      </c>
      <c r="K25" s="38">
        <v>957</v>
      </c>
      <c r="L25" s="20" t="str">
        <f aca="true" t="shared" si="9" ref="L25:L36">IF(M25&lt;0,"△","　")</f>
        <v>　</v>
      </c>
      <c r="M25" s="19">
        <v>13.5</v>
      </c>
      <c r="N25" s="11">
        <v>17066</v>
      </c>
      <c r="O25" s="20" t="str">
        <f aca="true" t="shared" si="10" ref="O25:O35">IF(P25&lt;0,"△","　")</f>
        <v>　</v>
      </c>
      <c r="P25" s="19">
        <v>2.6</v>
      </c>
      <c r="Q25" s="11">
        <v>28569170</v>
      </c>
      <c r="R25" s="20" t="str">
        <f aca="true" t="shared" si="11" ref="R25:R36">IF(S25&lt;0,"△","　")</f>
        <v>　</v>
      </c>
      <c r="S25" s="29">
        <v>1.3</v>
      </c>
      <c r="T25" s="52" t="s">
        <v>25</v>
      </c>
      <c r="U25" s="53"/>
      <c r="V25" s="53"/>
      <c r="W25" s="53"/>
      <c r="X25" s="53"/>
      <c r="Y25" s="53"/>
      <c r="Z25" s="53"/>
    </row>
    <row r="26" spans="1:26" ht="13.5">
      <c r="A26" s="4" t="s">
        <v>6</v>
      </c>
      <c r="B26" s="11">
        <v>534</v>
      </c>
      <c r="C26" s="20" t="str">
        <f t="shared" si="6"/>
        <v>△</v>
      </c>
      <c r="D26" s="19">
        <v>-0.2</v>
      </c>
      <c r="E26" s="11">
        <v>11812</v>
      </c>
      <c r="F26" s="20" t="str">
        <f t="shared" si="7"/>
        <v>　</v>
      </c>
      <c r="G26" s="19">
        <v>4.6</v>
      </c>
      <c r="H26" s="11">
        <v>12055249</v>
      </c>
      <c r="I26" s="20" t="str">
        <f t="shared" si="8"/>
        <v>　</v>
      </c>
      <c r="J26" s="41">
        <v>4.7</v>
      </c>
      <c r="K26" s="38">
        <v>555</v>
      </c>
      <c r="L26" s="20" t="str">
        <f t="shared" si="9"/>
        <v>　</v>
      </c>
      <c r="M26" s="19">
        <v>3.9</v>
      </c>
      <c r="N26" s="11">
        <v>12085</v>
      </c>
      <c r="O26" s="20" t="str">
        <f t="shared" si="10"/>
        <v>　</v>
      </c>
      <c r="P26" s="19">
        <v>2.3</v>
      </c>
      <c r="Q26" s="11">
        <v>12205138</v>
      </c>
      <c r="R26" s="20" t="str">
        <f t="shared" si="11"/>
        <v>　</v>
      </c>
      <c r="S26" s="29">
        <v>1.2</v>
      </c>
      <c r="T26" s="54" t="s">
        <v>27</v>
      </c>
      <c r="U26" s="55"/>
      <c r="V26" s="55"/>
      <c r="W26" s="55"/>
      <c r="X26" s="55"/>
      <c r="Y26" s="55"/>
      <c r="Z26" s="55"/>
    </row>
    <row r="27" spans="1:20" ht="13.5">
      <c r="A27" s="4" t="s">
        <v>7</v>
      </c>
      <c r="B27" s="11">
        <v>503</v>
      </c>
      <c r="C27" s="20" t="str">
        <f t="shared" si="6"/>
        <v>　</v>
      </c>
      <c r="D27" s="19">
        <v>2.4</v>
      </c>
      <c r="E27" s="11">
        <v>10526</v>
      </c>
      <c r="F27" s="20" t="str">
        <f t="shared" si="7"/>
        <v>　</v>
      </c>
      <c r="G27" s="19">
        <v>6.1</v>
      </c>
      <c r="H27" s="11">
        <v>18556050</v>
      </c>
      <c r="I27" s="20" t="str">
        <f t="shared" si="8"/>
        <v>△</v>
      </c>
      <c r="J27" s="41">
        <v>-0.7</v>
      </c>
      <c r="K27" s="38">
        <v>534</v>
      </c>
      <c r="L27" s="20" t="str">
        <f t="shared" si="9"/>
        <v>　</v>
      </c>
      <c r="M27" s="19">
        <v>6.2</v>
      </c>
      <c r="N27" s="11">
        <v>10694</v>
      </c>
      <c r="O27" s="20" t="str">
        <f t="shared" si="10"/>
        <v>　</v>
      </c>
      <c r="P27" s="19">
        <v>1.6</v>
      </c>
      <c r="Q27" s="11">
        <v>17199763</v>
      </c>
      <c r="R27" s="20" t="str">
        <f t="shared" si="11"/>
        <v>△</v>
      </c>
      <c r="S27" s="29">
        <v>-7.3</v>
      </c>
      <c r="T27" t="s">
        <v>24</v>
      </c>
    </row>
    <row r="28" spans="1:19" ht="13.5">
      <c r="A28" s="4" t="s">
        <v>8</v>
      </c>
      <c r="B28" s="11">
        <v>196</v>
      </c>
      <c r="C28" s="20" t="str">
        <f t="shared" si="6"/>
        <v>　</v>
      </c>
      <c r="D28" s="23" t="s">
        <v>21</v>
      </c>
      <c r="E28" s="11">
        <v>4991</v>
      </c>
      <c r="F28" s="20" t="str">
        <f t="shared" si="7"/>
        <v>　</v>
      </c>
      <c r="G28" s="23" t="s">
        <v>21</v>
      </c>
      <c r="H28" s="11">
        <v>4745989</v>
      </c>
      <c r="I28" s="20" t="str">
        <f t="shared" si="8"/>
        <v>　</v>
      </c>
      <c r="J28" s="44" t="s">
        <v>21</v>
      </c>
      <c r="K28" s="48">
        <v>144</v>
      </c>
      <c r="L28" s="20" t="str">
        <f t="shared" si="9"/>
        <v>　</v>
      </c>
      <c r="M28" s="23" t="s">
        <v>21</v>
      </c>
      <c r="N28" s="9">
        <v>5115</v>
      </c>
      <c r="O28" s="20" t="str">
        <f t="shared" si="10"/>
        <v>　</v>
      </c>
      <c r="P28" s="23" t="s">
        <v>21</v>
      </c>
      <c r="Q28" s="9">
        <v>5043646</v>
      </c>
      <c r="R28" s="20" t="str">
        <f t="shared" si="11"/>
        <v>　</v>
      </c>
      <c r="S28" s="31" t="s">
        <v>21</v>
      </c>
    </row>
    <row r="29" spans="1:19" ht="13.5">
      <c r="A29" s="4" t="s">
        <v>9</v>
      </c>
      <c r="B29" s="11">
        <v>349</v>
      </c>
      <c r="C29" s="20" t="str">
        <f t="shared" si="6"/>
        <v>　</v>
      </c>
      <c r="D29" s="23" t="s">
        <v>21</v>
      </c>
      <c r="E29" s="11">
        <v>5977</v>
      </c>
      <c r="F29" s="20" t="str">
        <f t="shared" si="7"/>
        <v>　</v>
      </c>
      <c r="G29" s="23" t="s">
        <v>21</v>
      </c>
      <c r="H29" s="11">
        <v>7216951</v>
      </c>
      <c r="I29" s="20" t="str">
        <f t="shared" si="8"/>
        <v>　</v>
      </c>
      <c r="J29" s="44" t="s">
        <v>21</v>
      </c>
      <c r="K29" s="48">
        <v>196</v>
      </c>
      <c r="L29" s="20" t="str">
        <f t="shared" si="9"/>
        <v>　</v>
      </c>
      <c r="M29" s="23" t="s">
        <v>21</v>
      </c>
      <c r="N29" s="9">
        <v>5688</v>
      </c>
      <c r="O29" s="20" t="str">
        <f t="shared" si="10"/>
        <v>　</v>
      </c>
      <c r="P29" s="23" t="s">
        <v>21</v>
      </c>
      <c r="Q29" s="9">
        <v>6832576</v>
      </c>
      <c r="R29" s="20" t="str">
        <f t="shared" si="11"/>
        <v>　</v>
      </c>
      <c r="S29" s="31" t="s">
        <v>21</v>
      </c>
    </row>
    <row r="30" spans="1:19" ht="13.5">
      <c r="A30" s="4" t="s">
        <v>10</v>
      </c>
      <c r="B30" s="11">
        <v>262</v>
      </c>
      <c r="C30" s="20" t="str">
        <f t="shared" si="6"/>
        <v>　</v>
      </c>
      <c r="D30" s="23" t="s">
        <v>21</v>
      </c>
      <c r="E30" s="11">
        <v>4009</v>
      </c>
      <c r="F30" s="20" t="str">
        <f t="shared" si="7"/>
        <v>　</v>
      </c>
      <c r="G30" s="23" t="s">
        <v>21</v>
      </c>
      <c r="H30" s="11">
        <v>4830594</v>
      </c>
      <c r="I30" s="20" t="str">
        <f t="shared" si="8"/>
        <v>　</v>
      </c>
      <c r="J30" s="44" t="s">
        <v>21</v>
      </c>
      <c r="K30" s="48">
        <v>158</v>
      </c>
      <c r="L30" s="20" t="str">
        <f t="shared" si="9"/>
        <v>　</v>
      </c>
      <c r="M30" s="23" t="s">
        <v>21</v>
      </c>
      <c r="N30" s="9">
        <v>3588</v>
      </c>
      <c r="O30" s="20" t="str">
        <f t="shared" si="10"/>
        <v>　</v>
      </c>
      <c r="P30" s="23" t="s">
        <v>21</v>
      </c>
      <c r="Q30" s="9">
        <v>4688239</v>
      </c>
      <c r="R30" s="20" t="str">
        <f t="shared" si="11"/>
        <v>　</v>
      </c>
      <c r="S30" s="31" t="s">
        <v>21</v>
      </c>
    </row>
    <row r="31" spans="1:19" ht="13.5">
      <c r="A31" s="4" t="s">
        <v>11</v>
      </c>
      <c r="B31" s="11">
        <v>302</v>
      </c>
      <c r="C31" s="20" t="str">
        <f t="shared" si="6"/>
        <v>△</v>
      </c>
      <c r="D31" s="19">
        <v>-0.3</v>
      </c>
      <c r="E31" s="11">
        <v>4002</v>
      </c>
      <c r="F31" s="20" t="str">
        <f t="shared" si="7"/>
        <v>　</v>
      </c>
      <c r="G31" s="19">
        <v>0.2</v>
      </c>
      <c r="H31" s="11">
        <v>3575210</v>
      </c>
      <c r="I31" s="20" t="str">
        <f t="shared" si="8"/>
        <v>　</v>
      </c>
      <c r="J31" s="41">
        <v>3.8</v>
      </c>
      <c r="K31" s="38">
        <v>317</v>
      </c>
      <c r="L31" s="20" t="str">
        <f t="shared" si="9"/>
        <v>　</v>
      </c>
      <c r="M31" s="19">
        <v>5</v>
      </c>
      <c r="N31" s="11">
        <v>3875</v>
      </c>
      <c r="O31" s="20" t="str">
        <f t="shared" si="10"/>
        <v>△</v>
      </c>
      <c r="P31" s="19">
        <v>-3.2</v>
      </c>
      <c r="Q31" s="11">
        <v>3497831</v>
      </c>
      <c r="R31" s="20" t="str">
        <f t="shared" si="11"/>
        <v>△</v>
      </c>
      <c r="S31" s="29">
        <v>-2.2</v>
      </c>
    </row>
    <row r="32" spans="1:19" ht="13.5">
      <c r="A32" s="4" t="s">
        <v>12</v>
      </c>
      <c r="B32" s="11">
        <v>295</v>
      </c>
      <c r="C32" s="20" t="str">
        <f t="shared" si="6"/>
        <v>△</v>
      </c>
      <c r="D32" s="19">
        <v>-0.3</v>
      </c>
      <c r="E32" s="11">
        <v>6497</v>
      </c>
      <c r="F32" s="20" t="str">
        <f t="shared" si="7"/>
        <v>　</v>
      </c>
      <c r="G32" s="19">
        <v>2.5</v>
      </c>
      <c r="H32" s="11">
        <v>7333052</v>
      </c>
      <c r="I32" s="20" t="str">
        <f t="shared" si="8"/>
        <v>△</v>
      </c>
      <c r="J32" s="41">
        <v>-1.4</v>
      </c>
      <c r="K32" s="38">
        <v>340</v>
      </c>
      <c r="L32" s="20" t="str">
        <f t="shared" si="9"/>
        <v>　</v>
      </c>
      <c r="M32" s="19">
        <v>15.3</v>
      </c>
      <c r="N32" s="11">
        <v>6783</v>
      </c>
      <c r="O32" s="20" t="str">
        <f t="shared" si="10"/>
        <v>　</v>
      </c>
      <c r="P32" s="19">
        <v>4.4</v>
      </c>
      <c r="Q32" s="11">
        <v>7563134</v>
      </c>
      <c r="R32" s="20" t="str">
        <f t="shared" si="11"/>
        <v>　</v>
      </c>
      <c r="S32" s="29">
        <v>3.1</v>
      </c>
    </row>
    <row r="33" spans="1:19" ht="13.5">
      <c r="A33" s="4" t="s">
        <v>13</v>
      </c>
      <c r="B33" s="11">
        <v>327</v>
      </c>
      <c r="C33" s="20" t="str">
        <f t="shared" si="6"/>
        <v>　</v>
      </c>
      <c r="D33" s="19">
        <v>0</v>
      </c>
      <c r="E33" s="11">
        <v>7953</v>
      </c>
      <c r="F33" s="20" t="str">
        <f t="shared" si="7"/>
        <v>　</v>
      </c>
      <c r="G33" s="19">
        <v>2.5</v>
      </c>
      <c r="H33" s="11">
        <v>14292981</v>
      </c>
      <c r="I33" s="20" t="str">
        <f t="shared" si="8"/>
        <v>　</v>
      </c>
      <c r="J33" s="41">
        <v>6.5</v>
      </c>
      <c r="K33" s="38">
        <v>356</v>
      </c>
      <c r="L33" s="20" t="str">
        <f t="shared" si="9"/>
        <v>　</v>
      </c>
      <c r="M33" s="19">
        <v>8.9</v>
      </c>
      <c r="N33" s="11">
        <v>8121</v>
      </c>
      <c r="O33" s="20" t="str">
        <f t="shared" si="10"/>
        <v>　</v>
      </c>
      <c r="P33" s="19">
        <v>2.1</v>
      </c>
      <c r="Q33" s="11">
        <v>1468243</v>
      </c>
      <c r="R33" s="20" t="str">
        <f t="shared" si="11"/>
        <v>　</v>
      </c>
      <c r="S33" s="29">
        <v>2.3</v>
      </c>
    </row>
    <row r="34" spans="1:19" ht="13.5">
      <c r="A34" s="4" t="s">
        <v>14</v>
      </c>
      <c r="B34" s="11">
        <v>273</v>
      </c>
      <c r="C34" s="20" t="str">
        <f t="shared" si="6"/>
        <v>　</v>
      </c>
      <c r="D34" s="23" t="s">
        <v>21</v>
      </c>
      <c r="E34" s="11">
        <v>6492</v>
      </c>
      <c r="F34" s="20" t="str">
        <f t="shared" si="7"/>
        <v>　</v>
      </c>
      <c r="G34" s="23" t="s">
        <v>21</v>
      </c>
      <c r="H34" s="11">
        <v>11345513</v>
      </c>
      <c r="I34" s="20" t="str">
        <f t="shared" si="8"/>
        <v>　</v>
      </c>
      <c r="J34" s="44" t="s">
        <v>21</v>
      </c>
      <c r="K34" s="48">
        <v>155</v>
      </c>
      <c r="L34" s="20" t="str">
        <f t="shared" si="9"/>
        <v>　</v>
      </c>
      <c r="M34" s="23" t="s">
        <v>21</v>
      </c>
      <c r="N34" s="9">
        <v>6457</v>
      </c>
      <c r="O34" s="20" t="str">
        <f t="shared" si="10"/>
        <v>　</v>
      </c>
      <c r="P34" s="23" t="s">
        <v>21</v>
      </c>
      <c r="Q34" s="9">
        <v>12618306</v>
      </c>
      <c r="R34" s="20" t="str">
        <f t="shared" si="11"/>
        <v>　</v>
      </c>
      <c r="S34" s="31" t="s">
        <v>21</v>
      </c>
    </row>
    <row r="35" spans="1:19" ht="13.5">
      <c r="A35" s="4" t="s">
        <v>15</v>
      </c>
      <c r="B35" s="11">
        <v>136</v>
      </c>
      <c r="C35" s="20" t="str">
        <f t="shared" si="6"/>
        <v>△</v>
      </c>
      <c r="D35" s="19">
        <v>-0.7</v>
      </c>
      <c r="E35" s="11">
        <v>2787</v>
      </c>
      <c r="F35" s="20" t="str">
        <f t="shared" si="7"/>
        <v>　</v>
      </c>
      <c r="G35" s="19">
        <v>5.1</v>
      </c>
      <c r="H35" s="11">
        <v>3319245</v>
      </c>
      <c r="I35" s="20" t="str">
        <f t="shared" si="8"/>
        <v>　</v>
      </c>
      <c r="J35" s="41">
        <v>7.8</v>
      </c>
      <c r="K35" s="38">
        <v>147</v>
      </c>
      <c r="L35" s="20" t="str">
        <f t="shared" si="9"/>
        <v>　</v>
      </c>
      <c r="M35" s="19">
        <v>8.1</v>
      </c>
      <c r="N35" s="11">
        <v>2809</v>
      </c>
      <c r="O35" s="20" t="str">
        <f t="shared" si="10"/>
        <v>　</v>
      </c>
      <c r="P35" s="19">
        <v>0.8</v>
      </c>
      <c r="Q35" s="11">
        <v>3011598</v>
      </c>
      <c r="R35" s="20" t="str">
        <f t="shared" si="11"/>
        <v>△</v>
      </c>
      <c r="S35" s="29">
        <v>-9.3</v>
      </c>
    </row>
    <row r="36" spans="1:19" ht="14.25" thickBot="1">
      <c r="A36" s="5" t="s">
        <v>16</v>
      </c>
      <c r="B36" s="12">
        <v>307</v>
      </c>
      <c r="C36" s="22" t="str">
        <f t="shared" si="6"/>
        <v>　</v>
      </c>
      <c r="D36" s="24">
        <v>6.2</v>
      </c>
      <c r="E36" s="12">
        <v>4377</v>
      </c>
      <c r="F36" s="22" t="str">
        <f t="shared" si="7"/>
        <v>　</v>
      </c>
      <c r="G36" s="24">
        <v>4</v>
      </c>
      <c r="H36" s="12">
        <v>3845761</v>
      </c>
      <c r="I36" s="22" t="str">
        <f t="shared" si="8"/>
        <v>　</v>
      </c>
      <c r="J36" s="50">
        <v>5.1</v>
      </c>
      <c r="K36" s="39">
        <v>326</v>
      </c>
      <c r="L36" s="22" t="str">
        <f t="shared" si="9"/>
        <v>　</v>
      </c>
      <c r="M36" s="24">
        <v>6.2</v>
      </c>
      <c r="N36" s="12">
        <v>4376</v>
      </c>
      <c r="O36" s="22" t="s">
        <v>23</v>
      </c>
      <c r="P36" s="24">
        <v>0</v>
      </c>
      <c r="Q36" s="12">
        <v>4148617</v>
      </c>
      <c r="R36" s="22" t="str">
        <f t="shared" si="11"/>
        <v>　</v>
      </c>
      <c r="S36" s="35">
        <v>7.9</v>
      </c>
    </row>
  </sheetData>
  <mergeCells count="38">
    <mergeCell ref="Z3:AA3"/>
    <mergeCell ref="L23:M23"/>
    <mergeCell ref="O6:P6"/>
    <mergeCell ref="O23:P23"/>
    <mergeCell ref="K21:S21"/>
    <mergeCell ref="L6:M6"/>
    <mergeCell ref="R22:S22"/>
    <mergeCell ref="R23:S23"/>
    <mergeCell ref="L22:M22"/>
    <mergeCell ref="O22:P22"/>
    <mergeCell ref="B21:J21"/>
    <mergeCell ref="C23:D23"/>
    <mergeCell ref="F23:G23"/>
    <mergeCell ref="I23:J23"/>
    <mergeCell ref="C22:D22"/>
    <mergeCell ref="F22:G22"/>
    <mergeCell ref="I22:J22"/>
    <mergeCell ref="T4:AA4"/>
    <mergeCell ref="U5:V5"/>
    <mergeCell ref="U6:V6"/>
    <mergeCell ref="X5:Y5"/>
    <mergeCell ref="X6:Y6"/>
    <mergeCell ref="F6:G6"/>
    <mergeCell ref="I5:J5"/>
    <mergeCell ref="I6:J6"/>
    <mergeCell ref="R5:S5"/>
    <mergeCell ref="R6:S6"/>
    <mergeCell ref="O5:P5"/>
    <mergeCell ref="T25:Z25"/>
    <mergeCell ref="T26:Z26"/>
    <mergeCell ref="A1:D1"/>
    <mergeCell ref="A3:H3"/>
    <mergeCell ref="B4:J4"/>
    <mergeCell ref="C5:D5"/>
    <mergeCell ref="K4:S4"/>
    <mergeCell ref="L5:M5"/>
    <mergeCell ref="C6:D6"/>
    <mergeCell ref="F5:G5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鶴岡市学校給食センター</cp:lastModifiedBy>
  <cp:lastPrinted>2000-02-07T00:05:31Z</cp:lastPrinted>
  <dcterms:created xsi:type="dcterms:W3CDTF">2000-02-04T01:37:59Z</dcterms:created>
  <dcterms:modified xsi:type="dcterms:W3CDTF">2000-03-18T02:13:52Z</dcterms:modified>
  <cp:category/>
  <cp:version/>
  <cp:contentType/>
  <cp:contentStatus/>
</cp:coreProperties>
</file>