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7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'Sheet1'!$A$1:$Q$34</definedName>
  </definedNames>
  <calcPr fullCalcOnLoad="1"/>
</workbook>
</file>

<file path=xl/sharedStrings.xml><?xml version="1.0" encoding="utf-8"?>
<sst xmlns="http://schemas.openxmlformats.org/spreadsheetml/2006/main" count="53" uniqueCount="40">
  <si>
    <t>付表１  産業分類別商店数</t>
  </si>
  <si>
    <t>区分</t>
  </si>
  <si>
    <t>商店数（店）</t>
  </si>
  <si>
    <t>構成比（％）</t>
  </si>
  <si>
    <t>対前回増減率（％）</t>
  </si>
  <si>
    <t>60年</t>
  </si>
  <si>
    <t>63年</t>
  </si>
  <si>
    <t>3年</t>
  </si>
  <si>
    <t>6年</t>
  </si>
  <si>
    <t>9年</t>
  </si>
  <si>
    <t>60年</t>
  </si>
  <si>
    <t>63年</t>
  </si>
  <si>
    <t>60年</t>
  </si>
  <si>
    <t>卸売・小売業計</t>
  </si>
  <si>
    <t>各種商品卸売業</t>
  </si>
  <si>
    <t>-</t>
  </si>
  <si>
    <t>繊維品卸売業（衣服・身の回り品を除く）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</si>
  <si>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</si>
  <si>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</si>
  <si>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</si>
  <si>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</si>
  <si>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</si>
  <si>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</si>
  <si>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</si>
  <si>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</si>
  <si>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</si>
  <si>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</si>
  <si>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</si>
  <si>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</si>
  <si>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</si>
  <si>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代理商、仲立業</t>
  </si>
  <si>
    <t>他に分類されない卸売業</t>
  </si>
  <si>
    <t>各種商品小売業</t>
  </si>
  <si>
    <t>織物・衣類・身の回り品小売業</t>
  </si>
  <si>
    <t>飲食料品小売業</t>
  </si>
  <si>
    <t>自動車・自転車小売業</t>
  </si>
  <si>
    <t>家具・じゅう器・家庭用機械器具小売業</t>
  </si>
  <si>
    <t>その他の小売業</t>
  </si>
  <si>
    <t>卸  売  業  計</t>
  </si>
  <si>
    <t>小  売  業  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</si>
</sst>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0;&quot;△ &quot;0"/>
  </numFmts>
  <fonts count="7">
    <font>
      <sz val="10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8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3" fontId="0" fillId="0" borderId="7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centerContinuous" vertical="distributed"/>
    </xf>
    <xf numFmtId="0" fontId="4" fillId="0" borderId="9" xfId="0" applyFont="1" applyBorder="1" applyAlignment="1">
      <alignment horizontal="centerContinuous" vertical="distributed"/>
    </xf>
    <xf numFmtId="0" fontId="0" fillId="0" borderId="7" xfId="0" applyBorder="1" applyAlignment="1">
      <alignment horizontal="right"/>
    </xf>
    <xf numFmtId="177" fontId="0" fillId="0" borderId="7" xfId="0" applyNumberFormat="1" applyBorder="1" applyAlignment="1">
      <alignment horizontal="right"/>
    </xf>
    <xf numFmtId="176" fontId="0" fillId="0" borderId="8" xfId="0" applyNumberForma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5" fillId="0" borderId="2" xfId="0" applyFont="1" applyBorder="1" applyAlignment="1">
      <alignment horizontal="center" vertical="center"/>
    </xf>
    <xf numFmtId="177" fontId="0" fillId="0" borderId="7" xfId="0" applyNumberFormat="1" applyBorder="1" applyAlignment="1">
      <alignment horizontal="justify"/>
    </xf>
    <xf numFmtId="177" fontId="0" fillId="0" borderId="7" xfId="0" applyNumberFormat="1" applyBorder="1" applyAlignment="1">
      <alignment horizontal="distributed"/>
    </xf>
    <xf numFmtId="177" fontId="0" fillId="0" borderId="8" xfId="0" applyNumberFormat="1" applyBorder="1" applyAlignment="1">
      <alignment horizontal="distributed"/>
    </xf>
    <xf numFmtId="177" fontId="0" fillId="0" borderId="12" xfId="0" applyNumberFormat="1" applyBorder="1" applyAlignment="1">
      <alignment horizontal="distributed"/>
    </xf>
    <xf numFmtId="177" fontId="0" fillId="0" borderId="10" xfId="0" applyNumberFormat="1" applyBorder="1" applyAlignment="1">
      <alignment horizontal="distributed"/>
    </xf>
    <xf numFmtId="177" fontId="0" fillId="0" borderId="0" xfId="0" applyNumberFormat="1" applyAlignment="1">
      <alignment horizontal="distributed" vertical="center"/>
    </xf>
    <xf numFmtId="177" fontId="0" fillId="0" borderId="12" xfId="0" applyNumberForma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A1">
      <selection activeCell="O28" sqref="O28"/>
    </sheetView>
  </sheetViews>
  <sheetFormatPr defaultColWidth="9.140625" defaultRowHeight="12"/>
  <cols>
    <col min="1" max="1" width="4.28125" style="0" customWidth="1"/>
    <col min="2" max="2" width="38.421875" style="0" customWidth="1"/>
    <col min="3" max="12" width="5.57421875" style="0" customWidth="1"/>
    <col min="13" max="14" width="7.28125" style="0" customWidth="1"/>
    <col min="15" max="15" width="7.140625" style="0" customWidth="1"/>
    <col min="16" max="16" width="8.140625" style="0" customWidth="1"/>
    <col min="17" max="17" width="7.28125" style="0" customWidth="1"/>
  </cols>
  <sheetData>
    <row r="1" spans="1:17" ht="13.5">
      <c r="A1" s="1" t="s">
        <v>0</v>
      </c>
      <c r="B1" s="2"/>
      <c r="Q1" s="3"/>
    </row>
    <row r="2" spans="1:17" ht="12">
      <c r="A2" s="31" t="s">
        <v>1</v>
      </c>
      <c r="B2" s="31"/>
      <c r="C2" s="4" t="s">
        <v>2</v>
      </c>
      <c r="D2" s="4"/>
      <c r="E2" s="4"/>
      <c r="F2" s="4"/>
      <c r="G2" s="4"/>
      <c r="H2" s="4" t="s">
        <v>3</v>
      </c>
      <c r="I2" s="4"/>
      <c r="J2" s="4"/>
      <c r="K2" s="4"/>
      <c r="L2" s="4"/>
      <c r="M2" s="4" t="s">
        <v>4</v>
      </c>
      <c r="N2" s="4"/>
      <c r="O2" s="4"/>
      <c r="P2" s="5"/>
      <c r="Q2" s="4"/>
    </row>
    <row r="3" spans="1:17" ht="12">
      <c r="A3" s="31"/>
      <c r="B3" s="31"/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7</v>
      </c>
      <c r="K3" s="6" t="s">
        <v>8</v>
      </c>
      <c r="L3" s="6" t="s">
        <v>9</v>
      </c>
      <c r="M3" s="6" t="s">
        <v>12</v>
      </c>
      <c r="N3" s="6" t="s">
        <v>11</v>
      </c>
      <c r="O3" s="6" t="s">
        <v>7</v>
      </c>
      <c r="P3" s="7" t="s">
        <v>8</v>
      </c>
      <c r="Q3" s="6" t="s">
        <v>9</v>
      </c>
    </row>
    <row r="4" spans="1:17" ht="12">
      <c r="A4" s="8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8"/>
      <c r="Q4" s="11"/>
    </row>
    <row r="5" spans="1:17" ht="13.5">
      <c r="A5" s="12" t="s">
        <v>13</v>
      </c>
      <c r="B5" s="13"/>
      <c r="C5" s="14">
        <f>SUM(C7,C27)</f>
        <v>2269</v>
      </c>
      <c r="D5" s="14">
        <f>SUM(D7,D27)</f>
        <v>2267</v>
      </c>
      <c r="E5" s="14">
        <f>SUM(E7,E27)</f>
        <v>2241</v>
      </c>
      <c r="F5" s="14">
        <f>SUM(F7,F27)</f>
        <v>2136</v>
      </c>
      <c r="G5" s="14">
        <f>SUM(G7,G27)</f>
        <v>1956</v>
      </c>
      <c r="H5" s="15">
        <f>C5/$C$5*100</f>
        <v>100</v>
      </c>
      <c r="I5" s="15">
        <v>100</v>
      </c>
      <c r="J5" s="15">
        <v>100</v>
      </c>
      <c r="K5" s="15">
        <v>100</v>
      </c>
      <c r="L5" s="15">
        <v>100</v>
      </c>
      <c r="M5" s="32">
        <v>-3.6</v>
      </c>
      <c r="N5" s="33">
        <v>-0.1</v>
      </c>
      <c r="O5" s="33">
        <v>-1.1</v>
      </c>
      <c r="P5" s="34">
        <v>-4.7</v>
      </c>
      <c r="Q5" s="33">
        <f>(G5-F5)/F5*100</f>
        <v>-8.426966292134832</v>
      </c>
    </row>
    <row r="6" spans="1:17" ht="12">
      <c r="A6" s="17"/>
      <c r="B6" s="1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7"/>
      <c r="Q6" s="11"/>
    </row>
    <row r="7" spans="1:17" ht="13.5">
      <c r="A7" s="19" t="s">
        <v>38</v>
      </c>
      <c r="B7" s="20"/>
      <c r="C7" s="11">
        <f>SUM(C9:C25)</f>
        <v>381</v>
      </c>
      <c r="D7" s="11">
        <f>SUM(D9:D25)</f>
        <v>378</v>
      </c>
      <c r="E7" s="11">
        <f>SUM(E9:E25)</f>
        <v>433</v>
      </c>
      <c r="F7" s="11">
        <f>SUM(F9:F25)</f>
        <v>402</v>
      </c>
      <c r="G7" s="11">
        <f>SUM(G9:G25)</f>
        <v>370</v>
      </c>
      <c r="H7" s="11">
        <v>16.8</v>
      </c>
      <c r="I7" s="11">
        <v>16.7</v>
      </c>
      <c r="J7" s="11">
        <v>19.3</v>
      </c>
      <c r="K7" s="11">
        <v>18.8</v>
      </c>
      <c r="L7" s="15">
        <f>G7/$G$5*100</f>
        <v>18.916155419222903</v>
      </c>
      <c r="M7" s="33">
        <v>-2.1</v>
      </c>
      <c r="N7" s="33">
        <v>-0.8</v>
      </c>
      <c r="O7" s="21">
        <v>14.6</v>
      </c>
      <c r="P7" s="34">
        <v>-7.2</v>
      </c>
      <c r="Q7" s="33">
        <f>(G7-F7)/F7*100</f>
        <v>-7.960199004975125</v>
      </c>
    </row>
    <row r="8" spans="1:17" ht="12">
      <c r="A8" s="17"/>
      <c r="B8" s="18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7"/>
      <c r="Q8" s="11"/>
    </row>
    <row r="9" spans="1:17" ht="12">
      <c r="A9" s="17">
        <v>481</v>
      </c>
      <c r="B9" s="18" t="s">
        <v>14</v>
      </c>
      <c r="C9" s="21" t="s">
        <v>15</v>
      </c>
      <c r="D9" s="11">
        <v>1</v>
      </c>
      <c r="E9" s="11">
        <v>1</v>
      </c>
      <c r="F9" s="21" t="s">
        <v>15</v>
      </c>
      <c r="G9" s="11">
        <v>2</v>
      </c>
      <c r="H9" s="21" t="s">
        <v>15</v>
      </c>
      <c r="I9" s="15">
        <f>D9/$D$5*100</f>
        <v>0.044111160123511246</v>
      </c>
      <c r="J9" s="15">
        <v>0</v>
      </c>
      <c r="K9" s="21" t="s">
        <v>15</v>
      </c>
      <c r="L9" s="15">
        <f>G9/$G$5*100</f>
        <v>0.10224948875255625</v>
      </c>
      <c r="M9" s="21" t="s">
        <v>15</v>
      </c>
      <c r="N9" s="21" t="s">
        <v>15</v>
      </c>
      <c r="O9" s="15">
        <v>0</v>
      </c>
      <c r="P9" s="34">
        <v>-100</v>
      </c>
      <c r="Q9" s="22" t="s">
        <v>15</v>
      </c>
    </row>
    <row r="10" spans="1:17" ht="12">
      <c r="A10" s="17">
        <v>491</v>
      </c>
      <c r="B10" s="18" t="s">
        <v>16</v>
      </c>
      <c r="C10" s="11">
        <v>4</v>
      </c>
      <c r="D10" s="11">
        <v>2</v>
      </c>
      <c r="E10" s="11">
        <v>3</v>
      </c>
      <c r="F10" s="11">
        <v>5</v>
      </c>
      <c r="G10" s="11">
        <v>4</v>
      </c>
      <c r="H10" s="15">
        <f>C10/$C$5*100</f>
        <v>0.17628911414720141</v>
      </c>
      <c r="I10" s="15">
        <f>D10/$D$5*100</f>
        <v>0.08822232024702249</v>
      </c>
      <c r="J10" s="15">
        <f>E10/E$5*100</f>
        <v>0.13386880856760375</v>
      </c>
      <c r="K10" s="15">
        <f>F10/$F$5*100</f>
        <v>0.23408239700374533</v>
      </c>
      <c r="L10" s="15">
        <f aca="true" t="shared" si="0" ref="L10:L34">G10/$G$5*100</f>
        <v>0.2044989775051125</v>
      </c>
      <c r="M10" s="11">
        <v>33.3</v>
      </c>
      <c r="N10" s="33">
        <v>-50</v>
      </c>
      <c r="O10" s="15">
        <v>50</v>
      </c>
      <c r="P10" s="17">
        <v>66.7</v>
      </c>
      <c r="Q10" s="33">
        <f>(G10-F10)/F10*100</f>
        <v>-20</v>
      </c>
    </row>
    <row r="11" spans="1:17" ht="12">
      <c r="A11" s="17">
        <v>492</v>
      </c>
      <c r="B11" s="18" t="s">
        <v>17</v>
      </c>
      <c r="C11" s="11">
        <v>19</v>
      </c>
      <c r="D11" s="11">
        <v>16</v>
      </c>
      <c r="E11" s="11">
        <v>19</v>
      </c>
      <c r="F11" s="11">
        <v>14</v>
      </c>
      <c r="G11" s="11">
        <v>16</v>
      </c>
      <c r="H11" s="15">
        <f aca="true" t="shared" si="1" ref="H11:H25">C11/$C$5*100</f>
        <v>0.8373732921992068</v>
      </c>
      <c r="I11" s="15">
        <f aca="true" t="shared" si="2" ref="I11:I25">D11/$D$5*100</f>
        <v>0.7057785619761799</v>
      </c>
      <c r="J11" s="15">
        <f>E11/E$5*100</f>
        <v>0.8478357875948238</v>
      </c>
      <c r="K11" s="15">
        <f aca="true" t="shared" si="3" ref="K11:K25">F11/$F$5*100</f>
        <v>0.6554307116104869</v>
      </c>
      <c r="L11" s="15">
        <f t="shared" si="0"/>
        <v>0.81799591002045</v>
      </c>
      <c r="M11" s="33">
        <v>-9.5</v>
      </c>
      <c r="N11" s="33">
        <v>-15.8</v>
      </c>
      <c r="O11" s="11">
        <v>18.8</v>
      </c>
      <c r="P11" s="34">
        <v>-26.3</v>
      </c>
      <c r="Q11" s="16">
        <f aca="true" t="shared" si="4" ref="Q11:Q25">(G11-F11)/F11*100</f>
        <v>14.285714285714285</v>
      </c>
    </row>
    <row r="12" spans="1:17" ht="12">
      <c r="A12" s="17">
        <v>501</v>
      </c>
      <c r="B12" s="18" t="s">
        <v>18</v>
      </c>
      <c r="C12" s="11">
        <v>55</v>
      </c>
      <c r="D12" s="11">
        <v>57</v>
      </c>
      <c r="E12" s="11">
        <v>69</v>
      </c>
      <c r="F12" s="11">
        <v>67</v>
      </c>
      <c r="G12" s="11">
        <v>61</v>
      </c>
      <c r="H12" s="15">
        <f t="shared" si="1"/>
        <v>2.4239753195240197</v>
      </c>
      <c r="I12" s="15">
        <f t="shared" si="2"/>
        <v>2.514336127040141</v>
      </c>
      <c r="J12" s="15">
        <f aca="true" t="shared" si="5" ref="J12:J25">E12/E$5*100</f>
        <v>3.0789825970548863</v>
      </c>
      <c r="K12" s="15">
        <f t="shared" si="3"/>
        <v>3.1367041198501875</v>
      </c>
      <c r="L12" s="15">
        <f t="shared" si="0"/>
        <v>3.1186094069529653</v>
      </c>
      <c r="M12" s="33">
        <v>-16.7</v>
      </c>
      <c r="N12" s="11">
        <v>3.6</v>
      </c>
      <c r="O12" s="11">
        <v>21.1</v>
      </c>
      <c r="P12" s="34">
        <v>-2.9</v>
      </c>
      <c r="Q12" s="33">
        <f t="shared" si="4"/>
        <v>-8.955223880597014</v>
      </c>
    </row>
    <row r="13" spans="1:17" ht="12">
      <c r="A13" s="17">
        <v>502</v>
      </c>
      <c r="B13" s="18" t="s">
        <v>19</v>
      </c>
      <c r="C13" s="11">
        <v>53</v>
      </c>
      <c r="D13" s="11">
        <v>51</v>
      </c>
      <c r="E13" s="11">
        <v>59</v>
      </c>
      <c r="F13" s="11">
        <v>51</v>
      </c>
      <c r="G13" s="11">
        <v>49</v>
      </c>
      <c r="H13" s="15">
        <f t="shared" si="1"/>
        <v>2.3358307624504184</v>
      </c>
      <c r="I13" s="15">
        <f t="shared" si="2"/>
        <v>2.249669166299074</v>
      </c>
      <c r="J13" s="15">
        <f t="shared" si="5"/>
        <v>2.6327532351628737</v>
      </c>
      <c r="K13" s="15">
        <f t="shared" si="3"/>
        <v>2.387640449438202</v>
      </c>
      <c r="L13" s="15">
        <f t="shared" si="0"/>
        <v>2.505112474437628</v>
      </c>
      <c r="M13" s="11">
        <v>1.9</v>
      </c>
      <c r="N13" s="33">
        <v>-3.8</v>
      </c>
      <c r="O13" s="11">
        <v>15.7</v>
      </c>
      <c r="P13" s="34">
        <v>-13.6</v>
      </c>
      <c r="Q13" s="33">
        <f t="shared" si="4"/>
        <v>-3.9215686274509802</v>
      </c>
    </row>
    <row r="14" spans="1:17" ht="12">
      <c r="A14" s="17">
        <v>511</v>
      </c>
      <c r="B14" s="18" t="s">
        <v>20</v>
      </c>
      <c r="C14" s="11">
        <v>53</v>
      </c>
      <c r="D14" s="11">
        <v>54</v>
      </c>
      <c r="E14" s="11">
        <v>62</v>
      </c>
      <c r="F14" s="11">
        <v>53</v>
      </c>
      <c r="G14" s="11">
        <v>49</v>
      </c>
      <c r="H14" s="15">
        <f t="shared" si="1"/>
        <v>2.3358307624504184</v>
      </c>
      <c r="I14" s="15">
        <f t="shared" si="2"/>
        <v>2.3820026466696076</v>
      </c>
      <c r="J14" s="15">
        <f t="shared" si="5"/>
        <v>2.7666220437304774</v>
      </c>
      <c r="K14" s="15">
        <f t="shared" si="3"/>
        <v>2.4812734082397006</v>
      </c>
      <c r="L14" s="15">
        <f t="shared" si="0"/>
        <v>2.505112474437628</v>
      </c>
      <c r="M14" s="15">
        <v>0</v>
      </c>
      <c r="N14" s="11">
        <v>1.9</v>
      </c>
      <c r="O14" s="11">
        <v>14.8</v>
      </c>
      <c r="P14" s="34">
        <v>-14.5</v>
      </c>
      <c r="Q14" s="33">
        <f t="shared" si="4"/>
        <v>-7.547169811320755</v>
      </c>
    </row>
    <row r="15" spans="1:17" ht="12">
      <c r="A15" s="17">
        <v>512</v>
      </c>
      <c r="B15" s="18" t="s">
        <v>21</v>
      </c>
      <c r="C15" s="11">
        <v>14</v>
      </c>
      <c r="D15" s="11">
        <v>16</v>
      </c>
      <c r="E15" s="11">
        <v>13</v>
      </c>
      <c r="F15" s="11">
        <v>13</v>
      </c>
      <c r="G15" s="11">
        <v>15</v>
      </c>
      <c r="H15" s="15">
        <f t="shared" si="1"/>
        <v>0.617011899515205</v>
      </c>
      <c r="I15" s="15">
        <f t="shared" si="2"/>
        <v>0.7057785619761799</v>
      </c>
      <c r="J15" s="15">
        <f t="shared" si="5"/>
        <v>0.5800981704596163</v>
      </c>
      <c r="K15" s="15">
        <f t="shared" si="3"/>
        <v>0.6086142322097379</v>
      </c>
      <c r="L15" s="15">
        <f t="shared" si="0"/>
        <v>0.7668711656441718</v>
      </c>
      <c r="M15" s="15">
        <v>0</v>
      </c>
      <c r="N15" s="11">
        <v>14.3</v>
      </c>
      <c r="O15" s="33">
        <v>-18.8</v>
      </c>
      <c r="P15" s="23">
        <v>0</v>
      </c>
      <c r="Q15" s="16">
        <f t="shared" si="4"/>
        <v>15.384615384615385</v>
      </c>
    </row>
    <row r="16" spans="1:17" ht="12">
      <c r="A16" s="17">
        <v>513</v>
      </c>
      <c r="B16" s="18" t="s">
        <v>22</v>
      </c>
      <c r="C16" s="11">
        <v>12</v>
      </c>
      <c r="D16" s="11">
        <v>12</v>
      </c>
      <c r="E16" s="11">
        <v>15</v>
      </c>
      <c r="F16" s="11">
        <v>13</v>
      </c>
      <c r="G16" s="11">
        <v>11</v>
      </c>
      <c r="H16" s="15">
        <f t="shared" si="1"/>
        <v>0.5288673424416042</v>
      </c>
      <c r="I16" s="15">
        <f t="shared" si="2"/>
        <v>0.529333921482135</v>
      </c>
      <c r="J16" s="15">
        <f t="shared" si="5"/>
        <v>0.6693440428380187</v>
      </c>
      <c r="K16" s="15">
        <f t="shared" si="3"/>
        <v>0.6086142322097379</v>
      </c>
      <c r="L16" s="15">
        <f t="shared" si="0"/>
        <v>0.5623721881390593</v>
      </c>
      <c r="M16" s="33">
        <v>-14.3</v>
      </c>
      <c r="N16" s="15">
        <v>0</v>
      </c>
      <c r="O16" s="15">
        <v>25</v>
      </c>
      <c r="P16" s="34">
        <v>-13.3</v>
      </c>
      <c r="Q16" s="33">
        <f t="shared" si="4"/>
        <v>-15.384615384615385</v>
      </c>
    </row>
    <row r="17" spans="1:17" ht="12">
      <c r="A17" s="17">
        <v>514</v>
      </c>
      <c r="B17" s="18" t="s">
        <v>23</v>
      </c>
      <c r="C17" s="11">
        <v>22</v>
      </c>
      <c r="D17" s="11">
        <v>18</v>
      </c>
      <c r="E17" s="11">
        <v>16</v>
      </c>
      <c r="F17" s="11">
        <v>15</v>
      </c>
      <c r="G17" s="11">
        <v>13</v>
      </c>
      <c r="H17" s="15">
        <f t="shared" si="1"/>
        <v>0.9695901278096077</v>
      </c>
      <c r="I17" s="15">
        <f t="shared" si="2"/>
        <v>0.7940008822232024</v>
      </c>
      <c r="J17" s="15">
        <f t="shared" si="5"/>
        <v>0.71396697902722</v>
      </c>
      <c r="K17" s="15">
        <f t="shared" si="3"/>
        <v>0.7022471910112359</v>
      </c>
      <c r="L17" s="15">
        <f t="shared" si="0"/>
        <v>0.6646216768916156</v>
      </c>
      <c r="M17" s="33">
        <v>-15.4</v>
      </c>
      <c r="N17" s="33">
        <v>-18.2</v>
      </c>
      <c r="O17" s="33">
        <v>-11.1</v>
      </c>
      <c r="P17" s="34">
        <v>-6.3</v>
      </c>
      <c r="Q17" s="33">
        <f t="shared" si="4"/>
        <v>-13.333333333333334</v>
      </c>
    </row>
    <row r="18" spans="1:17" ht="12">
      <c r="A18" s="17">
        <v>521</v>
      </c>
      <c r="B18" s="18" t="s">
        <v>24</v>
      </c>
      <c r="C18" s="11">
        <v>40</v>
      </c>
      <c r="D18" s="11">
        <v>42</v>
      </c>
      <c r="E18" s="11">
        <v>42</v>
      </c>
      <c r="F18" s="11">
        <v>40</v>
      </c>
      <c r="G18" s="11">
        <v>33</v>
      </c>
      <c r="H18" s="15">
        <f t="shared" si="1"/>
        <v>1.762891141472014</v>
      </c>
      <c r="I18" s="15">
        <f t="shared" si="2"/>
        <v>1.8526687251874725</v>
      </c>
      <c r="J18" s="15">
        <f t="shared" si="5"/>
        <v>1.8741633199464525</v>
      </c>
      <c r="K18" s="15">
        <f t="shared" si="3"/>
        <v>1.8726591760299627</v>
      </c>
      <c r="L18" s="15">
        <f t="shared" si="0"/>
        <v>1.687116564417178</v>
      </c>
      <c r="M18" s="33">
        <v>-2.4</v>
      </c>
      <c r="N18" s="15">
        <v>5</v>
      </c>
      <c r="O18" s="15">
        <v>0</v>
      </c>
      <c r="P18" s="34">
        <v>-4.8</v>
      </c>
      <c r="Q18" s="33">
        <f>(G18-F18)/F18*100</f>
        <v>-17.5</v>
      </c>
    </row>
    <row r="19" spans="1:17" ht="12">
      <c r="A19" s="17">
        <v>522</v>
      </c>
      <c r="B19" s="18" t="s">
        <v>25</v>
      </c>
      <c r="C19" s="11">
        <v>22</v>
      </c>
      <c r="D19" s="11">
        <v>21</v>
      </c>
      <c r="E19" s="11">
        <v>28</v>
      </c>
      <c r="F19" s="11">
        <v>29</v>
      </c>
      <c r="G19" s="11">
        <v>30</v>
      </c>
      <c r="H19" s="15">
        <f t="shared" si="1"/>
        <v>0.9695901278096077</v>
      </c>
      <c r="I19" s="15">
        <f t="shared" si="2"/>
        <v>0.9263343625937362</v>
      </c>
      <c r="J19" s="15">
        <f t="shared" si="5"/>
        <v>1.249442213297635</v>
      </c>
      <c r="K19" s="15">
        <f t="shared" si="3"/>
        <v>1.357677902621723</v>
      </c>
      <c r="L19" s="15">
        <f t="shared" si="0"/>
        <v>1.5337423312883436</v>
      </c>
      <c r="M19" s="15">
        <v>10</v>
      </c>
      <c r="N19" s="33">
        <v>-4.5</v>
      </c>
      <c r="O19" s="11">
        <v>33.3</v>
      </c>
      <c r="P19" s="17">
        <v>3.6</v>
      </c>
      <c r="Q19" s="16">
        <f t="shared" si="4"/>
        <v>3.4482758620689653</v>
      </c>
    </row>
    <row r="20" spans="1:17" ht="12">
      <c r="A20" s="17">
        <v>523</v>
      </c>
      <c r="B20" s="18" t="s">
        <v>26</v>
      </c>
      <c r="C20" s="11">
        <v>14</v>
      </c>
      <c r="D20" s="11">
        <v>16</v>
      </c>
      <c r="E20" s="11">
        <v>18</v>
      </c>
      <c r="F20" s="11">
        <v>17</v>
      </c>
      <c r="G20" s="11">
        <v>16</v>
      </c>
      <c r="H20" s="15">
        <f t="shared" si="1"/>
        <v>0.617011899515205</v>
      </c>
      <c r="I20" s="15">
        <f t="shared" si="2"/>
        <v>0.7057785619761799</v>
      </c>
      <c r="J20" s="15">
        <f t="shared" si="5"/>
        <v>0.8032128514056224</v>
      </c>
      <c r="K20" s="15">
        <f t="shared" si="3"/>
        <v>0.7958801498127341</v>
      </c>
      <c r="L20" s="15">
        <f t="shared" si="0"/>
        <v>0.81799591002045</v>
      </c>
      <c r="M20" s="11">
        <v>27.3</v>
      </c>
      <c r="N20" s="11">
        <v>14.3</v>
      </c>
      <c r="O20" s="11">
        <v>12.5</v>
      </c>
      <c r="P20" s="34">
        <v>-5.6</v>
      </c>
      <c r="Q20" s="33">
        <f t="shared" si="4"/>
        <v>-5.88235294117647</v>
      </c>
    </row>
    <row r="21" spans="1:17" ht="12">
      <c r="A21" s="17">
        <v>529</v>
      </c>
      <c r="B21" s="18" t="s">
        <v>27</v>
      </c>
      <c r="C21" s="11">
        <v>5</v>
      </c>
      <c r="D21" s="11">
        <v>6</v>
      </c>
      <c r="E21" s="11">
        <v>9</v>
      </c>
      <c r="F21" s="11">
        <v>9</v>
      </c>
      <c r="G21" s="11">
        <v>8</v>
      </c>
      <c r="H21" s="15">
        <f t="shared" si="1"/>
        <v>0.22036139268400176</v>
      </c>
      <c r="I21" s="15">
        <f t="shared" si="2"/>
        <v>0.2646669607410675</v>
      </c>
      <c r="J21" s="15">
        <f t="shared" si="5"/>
        <v>0.4016064257028112</v>
      </c>
      <c r="K21" s="15">
        <f t="shared" si="3"/>
        <v>0.42134831460674155</v>
      </c>
      <c r="L21" s="15">
        <f t="shared" si="0"/>
        <v>0.408997955010225</v>
      </c>
      <c r="M21" s="33">
        <v>-16.7</v>
      </c>
      <c r="N21" s="15">
        <v>20</v>
      </c>
      <c r="O21" s="15">
        <v>50</v>
      </c>
      <c r="P21" s="23">
        <v>0</v>
      </c>
      <c r="Q21" s="33">
        <f t="shared" si="4"/>
        <v>-11.11111111111111</v>
      </c>
    </row>
    <row r="22" spans="1:17" ht="12">
      <c r="A22" s="17">
        <v>531</v>
      </c>
      <c r="B22" s="18" t="s">
        <v>28</v>
      </c>
      <c r="C22" s="11">
        <v>18</v>
      </c>
      <c r="D22" s="11">
        <v>12</v>
      </c>
      <c r="E22" s="11">
        <v>16</v>
      </c>
      <c r="F22" s="11">
        <v>12</v>
      </c>
      <c r="G22" s="11">
        <v>13</v>
      </c>
      <c r="H22" s="15">
        <f t="shared" si="1"/>
        <v>0.7933010136624064</v>
      </c>
      <c r="I22" s="15">
        <f t="shared" si="2"/>
        <v>0.529333921482135</v>
      </c>
      <c r="J22" s="15">
        <f t="shared" si="5"/>
        <v>0.71396697902722</v>
      </c>
      <c r="K22" s="15">
        <f t="shared" si="3"/>
        <v>0.5617977528089888</v>
      </c>
      <c r="L22" s="15">
        <f t="shared" si="0"/>
        <v>0.6646216768916156</v>
      </c>
      <c r="M22" s="11">
        <v>5.9</v>
      </c>
      <c r="N22" s="33">
        <v>-33.3</v>
      </c>
      <c r="O22" s="11">
        <v>33.3</v>
      </c>
      <c r="P22" s="34">
        <v>-25</v>
      </c>
      <c r="Q22" s="16">
        <f t="shared" si="4"/>
        <v>8.333333333333332</v>
      </c>
    </row>
    <row r="23" spans="1:17" ht="12">
      <c r="A23" s="17">
        <v>532</v>
      </c>
      <c r="B23" s="18" t="s">
        <v>29</v>
      </c>
      <c r="C23" s="11">
        <v>19</v>
      </c>
      <c r="D23" s="11">
        <v>22</v>
      </c>
      <c r="E23" s="11">
        <v>24</v>
      </c>
      <c r="F23" s="11">
        <v>20</v>
      </c>
      <c r="G23" s="11">
        <v>14</v>
      </c>
      <c r="H23" s="15">
        <f t="shared" si="1"/>
        <v>0.8373732921992068</v>
      </c>
      <c r="I23" s="15">
        <f t="shared" si="2"/>
        <v>0.9704455227172474</v>
      </c>
      <c r="J23" s="15">
        <f t="shared" si="5"/>
        <v>1.07095046854083</v>
      </c>
      <c r="K23" s="15">
        <f t="shared" si="3"/>
        <v>0.9363295880149813</v>
      </c>
      <c r="L23" s="15">
        <f t="shared" si="0"/>
        <v>0.7157464212678937</v>
      </c>
      <c r="M23" s="33">
        <v>-5</v>
      </c>
      <c r="N23" s="11">
        <v>15.8</v>
      </c>
      <c r="O23" s="11">
        <v>9.1</v>
      </c>
      <c r="P23" s="34">
        <v>-16.7</v>
      </c>
      <c r="Q23" s="33">
        <f t="shared" si="4"/>
        <v>-30</v>
      </c>
    </row>
    <row r="24" spans="1:17" ht="12">
      <c r="A24" s="17">
        <v>533</v>
      </c>
      <c r="B24" s="18" t="s">
        <v>30</v>
      </c>
      <c r="C24" s="11">
        <v>1</v>
      </c>
      <c r="D24" s="11">
        <v>1</v>
      </c>
      <c r="E24" s="11">
        <v>1</v>
      </c>
      <c r="F24" s="11">
        <v>1</v>
      </c>
      <c r="G24" s="11">
        <v>1</v>
      </c>
      <c r="H24" s="15">
        <f t="shared" si="1"/>
        <v>0.044072278536800354</v>
      </c>
      <c r="I24" s="15">
        <f t="shared" si="2"/>
        <v>0.044111160123511246</v>
      </c>
      <c r="J24" s="15">
        <f t="shared" si="5"/>
        <v>0.04462293618920125</v>
      </c>
      <c r="K24" s="15">
        <f t="shared" si="3"/>
        <v>0.04681647940074907</v>
      </c>
      <c r="L24" s="15">
        <f t="shared" si="0"/>
        <v>0.051124744376278126</v>
      </c>
      <c r="M24" s="15">
        <v>0</v>
      </c>
      <c r="N24" s="15">
        <v>0</v>
      </c>
      <c r="O24" s="15">
        <v>0</v>
      </c>
      <c r="P24" s="23">
        <v>0</v>
      </c>
      <c r="Q24" s="16">
        <f t="shared" si="4"/>
        <v>0</v>
      </c>
    </row>
    <row r="25" spans="1:17" ht="12">
      <c r="A25" s="17">
        <v>539</v>
      </c>
      <c r="B25" s="18" t="s">
        <v>31</v>
      </c>
      <c r="C25" s="11">
        <v>30</v>
      </c>
      <c r="D25" s="11">
        <v>31</v>
      </c>
      <c r="E25" s="11">
        <v>38</v>
      </c>
      <c r="F25" s="11">
        <v>43</v>
      </c>
      <c r="G25" s="11">
        <v>35</v>
      </c>
      <c r="H25" s="15">
        <f t="shared" si="1"/>
        <v>1.3221683561040107</v>
      </c>
      <c r="I25" s="15">
        <f t="shared" si="2"/>
        <v>1.3674459638288485</v>
      </c>
      <c r="J25" s="15">
        <f t="shared" si="5"/>
        <v>1.6956715751896476</v>
      </c>
      <c r="K25" s="15">
        <f t="shared" si="3"/>
        <v>2.01310861423221</v>
      </c>
      <c r="L25" s="15">
        <f t="shared" si="0"/>
        <v>1.7893660531697342</v>
      </c>
      <c r="M25" s="15">
        <v>25</v>
      </c>
      <c r="N25" s="11">
        <v>3.3</v>
      </c>
      <c r="O25" s="11">
        <v>22.6</v>
      </c>
      <c r="P25" s="17">
        <v>13.2</v>
      </c>
      <c r="Q25" s="33">
        <f t="shared" si="4"/>
        <v>-18.6046511627907</v>
      </c>
    </row>
    <row r="26" spans="1:17" ht="12">
      <c r="A26" s="17"/>
      <c r="B26" s="18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7"/>
      <c r="Q26" s="11"/>
    </row>
    <row r="27" spans="1:17" ht="13.5">
      <c r="A27" s="12" t="s">
        <v>39</v>
      </c>
      <c r="B27" s="13"/>
      <c r="C27" s="14">
        <f>SUM(C29:C34)</f>
        <v>1888</v>
      </c>
      <c r="D27" s="14">
        <f>SUM(D29:D34)</f>
        <v>1889</v>
      </c>
      <c r="E27" s="14">
        <f>SUM(E29:E34)</f>
        <v>1808</v>
      </c>
      <c r="F27" s="14">
        <f>SUM(F29:F34)</f>
        <v>1734</v>
      </c>
      <c r="G27" s="14">
        <f>SUM(G29:G34)</f>
        <v>1586</v>
      </c>
      <c r="H27" s="11">
        <v>83.2</v>
      </c>
      <c r="I27" s="11">
        <v>83.3</v>
      </c>
      <c r="J27" s="11">
        <v>80.7</v>
      </c>
      <c r="K27" s="11">
        <v>81.2</v>
      </c>
      <c r="L27" s="15">
        <f t="shared" si="0"/>
        <v>81.0838445807771</v>
      </c>
      <c r="M27" s="33">
        <v>-3.9</v>
      </c>
      <c r="N27" s="11">
        <v>0.1</v>
      </c>
      <c r="O27" s="33">
        <v>-4.3</v>
      </c>
      <c r="P27" s="34">
        <v>-4.1</v>
      </c>
      <c r="Q27" s="33">
        <f>(G27-F27)/F27*100</f>
        <v>-8.535178777393309</v>
      </c>
    </row>
    <row r="28" spans="1:17" ht="12">
      <c r="A28" s="17"/>
      <c r="B28" s="1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7"/>
      <c r="Q28" s="11"/>
    </row>
    <row r="29" spans="1:17" ht="12">
      <c r="A29" s="24">
        <v>54</v>
      </c>
      <c r="B29" s="25" t="s">
        <v>32</v>
      </c>
      <c r="C29" s="11">
        <v>7</v>
      </c>
      <c r="D29" s="11">
        <v>3</v>
      </c>
      <c r="E29" s="11">
        <v>5</v>
      </c>
      <c r="F29" s="11">
        <v>4</v>
      </c>
      <c r="G29" s="11">
        <v>6</v>
      </c>
      <c r="H29" s="15">
        <f aca="true" t="shared" si="6" ref="H29:H34">C29/$C$5*100</f>
        <v>0.3085059497576025</v>
      </c>
      <c r="I29" s="15">
        <f aca="true" t="shared" si="7" ref="I29:I34">D29/$D$5*100</f>
        <v>0.13233348037053375</v>
      </c>
      <c r="J29" s="15">
        <f aca="true" t="shared" si="8" ref="J29:J34">E29/$E$5*100</f>
        <v>0.22311468094600626</v>
      </c>
      <c r="K29" s="15">
        <f aca="true" t="shared" si="9" ref="K29:K34">F29/$F$5*100</f>
        <v>0.18726591760299627</v>
      </c>
      <c r="L29" s="15">
        <f t="shared" si="0"/>
        <v>0.3067484662576687</v>
      </c>
      <c r="M29" s="15">
        <v>250</v>
      </c>
      <c r="N29" s="33">
        <v>-57.1</v>
      </c>
      <c r="O29" s="11">
        <v>66.7</v>
      </c>
      <c r="P29" s="34">
        <v>-20</v>
      </c>
      <c r="Q29" s="16">
        <f aca="true" t="shared" si="10" ref="Q29:Q34">(G29-F29)/F29*100</f>
        <v>50</v>
      </c>
    </row>
    <row r="30" spans="1:17" ht="12">
      <c r="A30" s="24">
        <v>55</v>
      </c>
      <c r="B30" s="25" t="s">
        <v>33</v>
      </c>
      <c r="C30" s="11">
        <v>267</v>
      </c>
      <c r="D30">
        <v>274</v>
      </c>
      <c r="E30" s="11">
        <v>266</v>
      </c>
      <c r="F30" s="11">
        <v>255</v>
      </c>
      <c r="G30" s="11">
        <v>238</v>
      </c>
      <c r="H30" s="15">
        <f t="shared" si="6"/>
        <v>11.767298369325694</v>
      </c>
      <c r="I30" s="15">
        <f t="shared" si="7"/>
        <v>12.086457873842082</v>
      </c>
      <c r="J30" s="15">
        <f t="shared" si="8"/>
        <v>11.869701026327533</v>
      </c>
      <c r="K30" s="15">
        <f t="shared" si="9"/>
        <v>11.938202247191011</v>
      </c>
      <c r="L30" s="15">
        <f t="shared" si="0"/>
        <v>12.167689161554192</v>
      </c>
      <c r="M30" s="33">
        <v>-7</v>
      </c>
      <c r="N30" s="11">
        <v>2.6</v>
      </c>
      <c r="O30" s="33">
        <v>-2.9</v>
      </c>
      <c r="P30" s="34">
        <v>-4.1</v>
      </c>
      <c r="Q30" s="33">
        <f t="shared" si="10"/>
        <v>-6.666666666666667</v>
      </c>
    </row>
    <row r="31" spans="1:17" ht="12">
      <c r="A31" s="24">
        <v>56</v>
      </c>
      <c r="B31" s="25" t="s">
        <v>34</v>
      </c>
      <c r="C31" s="11">
        <v>764</v>
      </c>
      <c r="D31" s="11">
        <v>737</v>
      </c>
      <c r="E31" s="11">
        <v>695</v>
      </c>
      <c r="F31" s="11">
        <v>664</v>
      </c>
      <c r="G31" s="11">
        <v>600</v>
      </c>
      <c r="H31" s="15">
        <f t="shared" si="6"/>
        <v>33.67122080211547</v>
      </c>
      <c r="I31" s="15">
        <f t="shared" si="7"/>
        <v>32.50992501102779</v>
      </c>
      <c r="J31" s="15">
        <f t="shared" si="8"/>
        <v>31.01294065149487</v>
      </c>
      <c r="K31" s="15">
        <f t="shared" si="9"/>
        <v>31.086142322097377</v>
      </c>
      <c r="L31" s="15">
        <f t="shared" si="0"/>
        <v>30.67484662576687</v>
      </c>
      <c r="M31" s="33">
        <v>-3.9</v>
      </c>
      <c r="N31" s="33">
        <v>-3.5</v>
      </c>
      <c r="O31" s="33">
        <v>-5.7</v>
      </c>
      <c r="P31" s="34">
        <v>-4.5</v>
      </c>
      <c r="Q31" s="33">
        <f t="shared" si="10"/>
        <v>-9.63855421686747</v>
      </c>
    </row>
    <row r="32" spans="1:17" ht="12">
      <c r="A32" s="24">
        <v>57</v>
      </c>
      <c r="B32" s="25" t="s">
        <v>35</v>
      </c>
      <c r="C32" s="11">
        <v>133</v>
      </c>
      <c r="D32" s="11">
        <v>138</v>
      </c>
      <c r="E32" s="11">
        <v>137</v>
      </c>
      <c r="F32" s="11">
        <v>129</v>
      </c>
      <c r="G32" s="11">
        <v>108</v>
      </c>
      <c r="H32" s="15">
        <f t="shared" si="6"/>
        <v>5.861613045394447</v>
      </c>
      <c r="I32" s="15">
        <f t="shared" si="7"/>
        <v>6.087340097044552</v>
      </c>
      <c r="J32" s="15">
        <f t="shared" si="8"/>
        <v>6.113342257920571</v>
      </c>
      <c r="K32" s="15">
        <f t="shared" si="9"/>
        <v>6.03932584269663</v>
      </c>
      <c r="L32" s="15">
        <f t="shared" si="0"/>
        <v>5.521472392638037</v>
      </c>
      <c r="M32" s="11">
        <v>3.1</v>
      </c>
      <c r="N32" s="11">
        <v>3.8</v>
      </c>
      <c r="O32" s="33">
        <v>-0.7</v>
      </c>
      <c r="P32" s="34">
        <v>-5.8</v>
      </c>
      <c r="Q32" s="33">
        <f t="shared" si="10"/>
        <v>-16.27906976744186</v>
      </c>
    </row>
    <row r="33" spans="1:17" ht="12">
      <c r="A33" s="24">
        <v>58</v>
      </c>
      <c r="B33" s="25" t="s">
        <v>36</v>
      </c>
      <c r="C33" s="11">
        <v>195</v>
      </c>
      <c r="D33" s="11">
        <v>210</v>
      </c>
      <c r="E33" s="11">
        <v>198</v>
      </c>
      <c r="F33" s="11">
        <v>182</v>
      </c>
      <c r="G33" s="11">
        <v>153</v>
      </c>
      <c r="H33" s="15">
        <f t="shared" si="6"/>
        <v>8.594094314676068</v>
      </c>
      <c r="I33" s="15">
        <f t="shared" si="7"/>
        <v>9.263343625937361</v>
      </c>
      <c r="J33" s="15">
        <f t="shared" si="8"/>
        <v>8.835341365461847</v>
      </c>
      <c r="K33" s="15">
        <f t="shared" si="9"/>
        <v>8.52059925093633</v>
      </c>
      <c r="L33" s="15">
        <f t="shared" si="0"/>
        <v>7.822085889570553</v>
      </c>
      <c r="M33" s="37">
        <v>-7.6</v>
      </c>
      <c r="N33" s="11">
        <v>7.7</v>
      </c>
      <c r="O33" s="33">
        <v>-5.7</v>
      </c>
      <c r="P33" s="34">
        <v>-8.1</v>
      </c>
      <c r="Q33" s="33">
        <f t="shared" si="10"/>
        <v>-15.934065934065933</v>
      </c>
    </row>
    <row r="34" spans="1:17" ht="12">
      <c r="A34" s="26">
        <v>59</v>
      </c>
      <c r="B34" s="27" t="s">
        <v>37</v>
      </c>
      <c r="C34" s="28">
        <v>522</v>
      </c>
      <c r="D34" s="28">
        <v>527</v>
      </c>
      <c r="E34" s="28">
        <v>507</v>
      </c>
      <c r="F34" s="28">
        <v>500</v>
      </c>
      <c r="G34" s="28">
        <v>481</v>
      </c>
      <c r="H34" s="29">
        <f t="shared" si="6"/>
        <v>23.005729396209784</v>
      </c>
      <c r="I34" s="29">
        <f t="shared" si="7"/>
        <v>23.24658138509043</v>
      </c>
      <c r="J34" s="29">
        <f t="shared" si="8"/>
        <v>22.623828647925034</v>
      </c>
      <c r="K34" s="29">
        <f t="shared" si="9"/>
        <v>23.40823970037453</v>
      </c>
      <c r="L34" s="29">
        <f t="shared" si="0"/>
        <v>24.591002044989775</v>
      </c>
      <c r="M34" s="38">
        <v>-3.5</v>
      </c>
      <c r="N34" s="29">
        <v>1</v>
      </c>
      <c r="O34" s="35">
        <v>-3.8</v>
      </c>
      <c r="P34" s="36">
        <v>-1.4</v>
      </c>
      <c r="Q34" s="35">
        <f t="shared" si="10"/>
        <v>-3.8</v>
      </c>
    </row>
    <row r="36" ht="12">
      <c r="L36" s="30"/>
    </row>
  </sheetData>
  <mergeCells count="1">
    <mergeCell ref="A2:B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8.140625" style="0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8.140625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鶴岡市</cp:lastModifiedBy>
  <cp:lastPrinted>1998-06-23T04:19:00Z</cp:lastPrinted>
  <dcterms:created xsi:type="dcterms:W3CDTF">1998-06-22T02:30:45Z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