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491" windowWidth="5955" windowHeight="7290" activeTab="0"/>
  </bookViews>
  <sheets>
    <sheet name="j_00第10表" sheetId="1" r:id="rId1"/>
  </sheets>
  <definedNames>
    <definedName name="j_00第10表">'j_00第10表'!$A$3:$R$82</definedName>
    <definedName name="_xlnm.Print_Area" localSheetId="0">'j_00第10表'!$A$1:$R$82</definedName>
    <definedName name="_xlnm.Print_Titles" localSheetId="0">'j_00第10表'!$1:$3</definedName>
  </definedNames>
  <calcPr fullCalcOnLoad="1"/>
</workbook>
</file>

<file path=xl/sharedStrings.xml><?xml version="1.0" encoding="utf-8"?>
<sst xmlns="http://schemas.openxmlformats.org/spreadsheetml/2006/main" count="695" uniqueCount="86">
  <si>
    <t>産業分類</t>
  </si>
  <si>
    <t>計</t>
  </si>
  <si>
    <t>製造小売店</t>
  </si>
  <si>
    <t>その他の小売店</t>
  </si>
  <si>
    <t>製造ｾﾙﾌ</t>
  </si>
  <si>
    <t>1～2人</t>
  </si>
  <si>
    <t>3～4人</t>
  </si>
  <si>
    <t>5～9人</t>
  </si>
  <si>
    <t>10～14人</t>
  </si>
  <si>
    <t>15～19人</t>
  </si>
  <si>
    <t>20～29人</t>
  </si>
  <si>
    <t>30～39人</t>
  </si>
  <si>
    <t>40～49人</t>
  </si>
  <si>
    <t>50～69人</t>
  </si>
  <si>
    <t>70～99人</t>
  </si>
  <si>
    <t>100人以上</t>
  </si>
  <si>
    <t>各種商品卸売業</t>
  </si>
  <si>
    <t>繊維品卸売業（衣服・身の回り品を除く）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</si>
  <si>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</si>
  <si>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</si>
  <si>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</si>
  <si>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</si>
  <si>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</si>
  <si>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</si>
  <si>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</si>
  <si>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</si>
  <si>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</si>
  <si>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</si>
  <si>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</si>
  <si>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</si>
  <si>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</si>
  <si>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代理商、仲立業</t>
  </si>
  <si>
    <t>他に分類されない卸売業</t>
  </si>
  <si>
    <t>百貨店</t>
  </si>
  <si>
    <t>その他の各種商品小売業（従業者が常時50人未満のもの）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</si>
  <si>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</si>
  <si>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</si>
  <si>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</si>
  <si>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</si>
  <si>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</si>
  <si>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各種食料品小売業</t>
  </si>
  <si>
    <t>酒小売業</t>
  </si>
  <si>
    <t>食肉小売業</t>
  </si>
  <si>
    <t>鮮魚小売業</t>
  </si>
  <si>
    <t>乾物小売業</t>
  </si>
  <si>
    <t>野菜・果物小売業</t>
  </si>
  <si>
    <t>菓子・パン小売業</t>
  </si>
  <si>
    <t>米穀類小売業</t>
  </si>
  <si>
    <t>その他の飲食料品小売業</t>
  </si>
  <si>
    <t>自動車小売業</t>
  </si>
  <si>
    <t>自転車小売業</t>
  </si>
  <si>
    <t>家具・建具・畳小売業</t>
  </si>
  <si>
    <t>金物・荒物小売業</t>
  </si>
  <si>
    <t>陶磁器・ガラス器小売業</t>
  </si>
  <si>
    <t>家庭用機械器具小売業</t>
  </si>
  <si>
    <t>その他のじゅう器小売業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</si>
  <si>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</si>
  <si>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</si>
  <si>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</si>
  <si>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</si>
  <si>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</si>
  <si>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</si>
  <si>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時計・眼鏡・光学機械小売業</t>
  </si>
  <si>
    <t>中古品小売業（他に分類されないもの）</t>
  </si>
  <si>
    <t>他に分類されない小売業</t>
  </si>
  <si>
    <t>第10表　産業（中・小）分類別営業形態別、従業者規模別商店数（乙）</t>
  </si>
  <si>
    <t>-</t>
  </si>
  <si>
    <t>営業形態別</t>
  </si>
  <si>
    <t>ｾﾙﾌｻｰﾋﾞｽ店</t>
  </si>
  <si>
    <t>従業者規模別</t>
  </si>
  <si>
    <t>合　　　　　計</t>
  </si>
  <si>
    <t>卸売業計</t>
  </si>
  <si>
    <t>中分類48－各種商品卸売業</t>
  </si>
  <si>
    <t>中分類49－繊維・衣服等卸売業</t>
  </si>
  <si>
    <t>中分類50－飲食料品卸売業</t>
  </si>
  <si>
    <t>中分類51－建築材料、鉱物・金属等卸売業</t>
  </si>
  <si>
    <t>中分類52－機械器具卸売業</t>
  </si>
  <si>
    <t>中分類53－その他の卸売業</t>
  </si>
  <si>
    <t>小売業</t>
  </si>
  <si>
    <t>中分類54－各種商品小売業</t>
  </si>
  <si>
    <t>中分類55－織物・衣服・身の回り品小売業</t>
  </si>
  <si>
    <t>中分類57－自動車・自転車小売業</t>
  </si>
  <si>
    <t>中分類58－家具・じゅう器・家庭用機械器具小売業</t>
  </si>
  <si>
    <t>中分類59－その他の小売業</t>
  </si>
  <si>
    <t>-</t>
  </si>
  <si>
    <r>
      <t>中分類56－飲食</t>
    </r>
    <r>
      <rPr>
        <sz val="10"/>
        <rFont val="ＭＳ Ｐゴシック"/>
        <family val="3"/>
      </rPr>
      <t>料</t>
    </r>
    <r>
      <rPr>
        <sz val="10"/>
        <rFont val="ＭＳ Ｐゴシック"/>
        <family val="3"/>
      </rPr>
      <t>品小売業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</si>
</sst>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181" fontId="7" fillId="0" borderId="1" xfId="17" applyFont="1" applyBorder="1" applyAlignment="1">
      <alignment/>
    </xf>
    <xf numFmtId="181" fontId="7" fillId="0" borderId="1" xfId="17" applyFont="1" applyBorder="1" applyAlignment="1">
      <alignment horizontal="right"/>
    </xf>
    <xf numFmtId="181" fontId="7" fillId="0" borderId="1" xfId="17" applyFont="1" applyBorder="1" applyAlignment="1">
      <alignment horizontal="right" vertical="center"/>
    </xf>
    <xf numFmtId="181" fontId="7" fillId="0" borderId="0" xfId="0" applyNumberFormat="1" applyFont="1" applyAlignment="1">
      <alignment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0" fontId="7" fillId="0" borderId="2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0" fillId="0" borderId="5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 vertical="center" wrapText="1"/>
    </xf>
    <xf numFmtId="0" fontId="0" fillId="0" borderId="6" xfId="0" applyFont="1" applyBorder="1" applyAlignment="1">
      <alignment horizontal="centerContinuous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81" fontId="7" fillId="0" borderId="10" xfId="17" applyFont="1" applyBorder="1" applyAlignment="1">
      <alignment horizontal="right" vertical="center"/>
    </xf>
    <xf numFmtId="0" fontId="0" fillId="0" borderId="0" xfId="0" applyBorder="1" applyAlignment="1">
      <alignment horizontal="centerContinuous"/>
    </xf>
    <xf numFmtId="0" fontId="7" fillId="0" borderId="0" xfId="0" applyFont="1" applyBorder="1" applyAlignment="1">
      <alignment vertical="center" wrapText="1"/>
    </xf>
    <xf numFmtId="181" fontId="7" fillId="0" borderId="0" xfId="17" applyFont="1" applyBorder="1" applyAlignment="1">
      <alignment/>
    </xf>
    <xf numFmtId="181" fontId="7" fillId="0" borderId="0" xfId="17" applyFont="1" applyBorder="1" applyAlignment="1">
      <alignment horizontal="right"/>
    </xf>
    <xf numFmtId="181" fontId="7" fillId="0" borderId="0" xfId="17" applyFont="1" applyBorder="1" applyAlignment="1">
      <alignment horizontal="right" vertical="center"/>
    </xf>
    <xf numFmtId="0" fontId="0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3"/>
  <sheetViews>
    <sheetView tabSelected="1" workbookViewId="0" topLeftCell="A1">
      <selection activeCell="A1" sqref="A1"/>
    </sheetView>
  </sheetViews>
  <sheetFormatPr defaultColWidth="9.140625" defaultRowHeight="12"/>
  <cols>
    <col min="1" max="1" width="6.00390625" style="0" customWidth="1"/>
    <col min="2" max="2" width="21.7109375" style="0" customWidth="1"/>
    <col min="3" max="3" width="7.421875" style="0" customWidth="1"/>
    <col min="4" max="4" width="6.140625" style="0" customWidth="1"/>
    <col min="5" max="5" width="7.421875" style="0" customWidth="1"/>
    <col min="8" max="8" width="6.00390625" style="0" customWidth="1"/>
    <col min="9" max="10" width="5.57421875" style="0" customWidth="1"/>
    <col min="11" max="11" width="5.140625" style="0" customWidth="1"/>
    <col min="12" max="12" width="5.7109375" style="0" customWidth="1"/>
    <col min="13" max="15" width="5.140625" style="0" customWidth="1"/>
    <col min="16" max="16" width="5.28125" style="0" customWidth="1"/>
    <col min="17" max="17" width="5.140625" style="0" customWidth="1"/>
    <col min="18" max="19" width="5.7109375" style="0" customWidth="1"/>
    <col min="20" max="20" width="6.28125" style="0" bestFit="1" customWidth="1"/>
  </cols>
  <sheetData>
    <row r="1" ht="12">
      <c r="A1" t="s">
        <v>65</v>
      </c>
    </row>
    <row r="2" spans="1:19" ht="12">
      <c r="A2" s="33" t="s">
        <v>0</v>
      </c>
      <c r="B2" s="34"/>
      <c r="C2" s="7" t="s">
        <v>67</v>
      </c>
      <c r="D2" s="7"/>
      <c r="E2" s="7"/>
      <c r="F2" s="7"/>
      <c r="G2" s="7"/>
      <c r="H2" s="8" t="s">
        <v>69</v>
      </c>
      <c r="I2" s="8"/>
      <c r="J2" s="8"/>
      <c r="K2" s="8"/>
      <c r="L2" s="8"/>
      <c r="M2" s="8"/>
      <c r="N2" s="8"/>
      <c r="O2" s="8"/>
      <c r="P2" s="8"/>
      <c r="Q2" s="8"/>
      <c r="R2" s="8"/>
      <c r="S2" s="26"/>
    </row>
    <row r="3" spans="1:36" ht="24">
      <c r="A3" s="34"/>
      <c r="B3" s="34"/>
      <c r="C3" s="6" t="s">
        <v>1</v>
      </c>
      <c r="D3" s="9" t="s">
        <v>68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2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2">
      <c r="A4" s="10"/>
      <c r="B4" s="11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7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>
      <c r="A5" s="12" t="s">
        <v>70</v>
      </c>
      <c r="B5" s="13"/>
      <c r="C5" s="2">
        <f aca="true" t="shared" si="0" ref="C5:R5">C7+C38</f>
        <v>1007</v>
      </c>
      <c r="D5" s="2">
        <f t="shared" si="0"/>
        <v>9</v>
      </c>
      <c r="E5" s="2">
        <f t="shared" si="0"/>
        <v>111</v>
      </c>
      <c r="F5" s="2">
        <f t="shared" si="0"/>
        <v>885</v>
      </c>
      <c r="G5" s="2">
        <f t="shared" si="0"/>
        <v>2</v>
      </c>
      <c r="H5" s="2">
        <f t="shared" si="0"/>
        <v>821</v>
      </c>
      <c r="I5" s="2">
        <f t="shared" si="0"/>
        <v>249</v>
      </c>
      <c r="J5" s="2">
        <f t="shared" si="0"/>
        <v>44</v>
      </c>
      <c r="K5" s="2">
        <f t="shared" si="0"/>
        <v>7</v>
      </c>
      <c r="L5" s="2">
        <f t="shared" si="0"/>
        <v>2</v>
      </c>
      <c r="M5" s="2">
        <f t="shared" si="0"/>
        <v>0</v>
      </c>
      <c r="N5" s="2">
        <f t="shared" si="0"/>
        <v>0</v>
      </c>
      <c r="O5" s="2">
        <f t="shared" si="0"/>
        <v>1</v>
      </c>
      <c r="P5" s="2">
        <f t="shared" si="0"/>
        <v>0</v>
      </c>
      <c r="Q5" s="2">
        <f t="shared" si="0"/>
        <v>1</v>
      </c>
      <c r="R5" s="2">
        <f t="shared" si="0"/>
        <v>0</v>
      </c>
      <c r="S5" s="28"/>
      <c r="T5" s="5">
        <f aca="true" t="shared" si="1" ref="T5:T68">SUM(D5:G5)-SUM(H5:R5)</f>
        <v>-118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2">
      <c r="A6" s="12"/>
      <c r="B6" s="13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7"/>
      <c r="T6" s="5">
        <f t="shared" si="1"/>
        <v>0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2">
      <c r="A7" s="12" t="s">
        <v>71</v>
      </c>
      <c r="B7" s="13"/>
      <c r="C7" s="2">
        <f>SUM(C9:C36)/2</f>
        <v>0</v>
      </c>
      <c r="D7" s="2">
        <f aca="true" t="shared" si="2" ref="D7:R7">SUM(D9:D36)/2</f>
        <v>0</v>
      </c>
      <c r="E7" s="2">
        <f t="shared" si="2"/>
        <v>0</v>
      </c>
      <c r="F7" s="2">
        <f t="shared" si="2"/>
        <v>0</v>
      </c>
      <c r="G7" s="2">
        <f t="shared" si="2"/>
        <v>0</v>
      </c>
      <c r="H7" s="2">
        <f t="shared" si="2"/>
        <v>58</v>
      </c>
      <c r="I7" s="2">
        <f t="shared" si="2"/>
        <v>44</v>
      </c>
      <c r="J7" s="2">
        <f t="shared" si="2"/>
        <v>15</v>
      </c>
      <c r="K7" s="2">
        <f t="shared" si="2"/>
        <v>1</v>
      </c>
      <c r="L7" s="2">
        <f t="shared" si="2"/>
        <v>0</v>
      </c>
      <c r="M7" s="2">
        <f t="shared" si="2"/>
        <v>0</v>
      </c>
      <c r="N7" s="2">
        <f t="shared" si="2"/>
        <v>0</v>
      </c>
      <c r="O7" s="2">
        <f t="shared" si="2"/>
        <v>0</v>
      </c>
      <c r="P7" s="2">
        <f t="shared" si="2"/>
        <v>0</v>
      </c>
      <c r="Q7" s="2">
        <f t="shared" si="2"/>
        <v>0</v>
      </c>
      <c r="R7" s="2">
        <f t="shared" si="2"/>
        <v>0</v>
      </c>
      <c r="S7" s="28"/>
      <c r="T7" s="5">
        <f t="shared" si="1"/>
        <v>-118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2">
      <c r="A8" s="12"/>
      <c r="B8" s="13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7"/>
      <c r="T8" s="5">
        <f t="shared" si="1"/>
        <v>0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2">
      <c r="A9" s="35" t="s">
        <v>72</v>
      </c>
      <c r="B9" s="36"/>
      <c r="C9" s="3" t="s">
        <v>66</v>
      </c>
      <c r="D9" s="3" t="s">
        <v>66</v>
      </c>
      <c r="E9" s="3" t="s">
        <v>66</v>
      </c>
      <c r="F9" s="3" t="s">
        <v>66</v>
      </c>
      <c r="G9" s="3" t="s">
        <v>66</v>
      </c>
      <c r="H9" s="3" t="s">
        <v>66</v>
      </c>
      <c r="I9" s="3" t="s">
        <v>66</v>
      </c>
      <c r="J9" s="3" t="s">
        <v>66</v>
      </c>
      <c r="K9" s="3" t="s">
        <v>66</v>
      </c>
      <c r="L9" s="3" t="s">
        <v>66</v>
      </c>
      <c r="M9" s="3" t="s">
        <v>66</v>
      </c>
      <c r="N9" s="3" t="s">
        <v>66</v>
      </c>
      <c r="O9" s="3" t="s">
        <v>66</v>
      </c>
      <c r="P9" s="3" t="s">
        <v>66</v>
      </c>
      <c r="Q9" s="3" t="s">
        <v>66</v>
      </c>
      <c r="R9" s="3" t="s">
        <v>66</v>
      </c>
      <c r="S9" s="29"/>
      <c r="T9" s="5">
        <f t="shared" si="1"/>
        <v>0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2">
      <c r="A10" s="14">
        <v>481</v>
      </c>
      <c r="B10" s="15" t="s">
        <v>16</v>
      </c>
      <c r="C10" s="4" t="s">
        <v>66</v>
      </c>
      <c r="D10" s="4" t="s">
        <v>66</v>
      </c>
      <c r="E10" s="4" t="s">
        <v>66</v>
      </c>
      <c r="F10" s="4" t="s">
        <v>66</v>
      </c>
      <c r="G10" s="4" t="s">
        <v>66</v>
      </c>
      <c r="H10" s="4" t="s">
        <v>84</v>
      </c>
      <c r="I10" s="4" t="s">
        <v>66</v>
      </c>
      <c r="J10" s="4" t="s">
        <v>66</v>
      </c>
      <c r="K10" s="4" t="s">
        <v>66</v>
      </c>
      <c r="L10" s="4" t="s">
        <v>66</v>
      </c>
      <c r="M10" s="4" t="s">
        <v>66</v>
      </c>
      <c r="N10" s="4" t="s">
        <v>66</v>
      </c>
      <c r="O10" s="4" t="s">
        <v>66</v>
      </c>
      <c r="P10" s="4" t="s">
        <v>66</v>
      </c>
      <c r="Q10" s="4" t="s">
        <v>66</v>
      </c>
      <c r="R10" s="4" t="s">
        <v>66</v>
      </c>
      <c r="S10" s="30"/>
      <c r="T10" s="5">
        <f t="shared" si="1"/>
        <v>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>
      <c r="A11" s="14"/>
      <c r="B11" s="1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30"/>
      <c r="T11" s="5">
        <f t="shared" si="1"/>
        <v>0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2">
      <c r="A12" s="37" t="s">
        <v>73</v>
      </c>
      <c r="B12" s="38"/>
      <c r="C12" s="3" t="str">
        <f>IF(SUM(C13:C14)=0,"-",SUM(C13:C14))</f>
        <v>-</v>
      </c>
      <c r="D12" s="3" t="str">
        <f aca="true" t="shared" si="3" ref="D12:R12">IF(SUM(D13:D14)=0,"-",SUM(D13:D14))</f>
        <v>-</v>
      </c>
      <c r="E12" s="3" t="str">
        <f t="shared" si="3"/>
        <v>-</v>
      </c>
      <c r="F12" s="3" t="str">
        <f t="shared" si="3"/>
        <v>-</v>
      </c>
      <c r="G12" s="3" t="str">
        <f t="shared" si="3"/>
        <v>-</v>
      </c>
      <c r="H12" s="3">
        <f t="shared" si="3"/>
        <v>8</v>
      </c>
      <c r="I12" s="3">
        <f t="shared" si="3"/>
        <v>2</v>
      </c>
      <c r="J12" s="3">
        <f t="shared" si="3"/>
        <v>1</v>
      </c>
      <c r="K12" s="3" t="str">
        <f t="shared" si="3"/>
        <v>-</v>
      </c>
      <c r="L12" s="3" t="str">
        <f t="shared" si="3"/>
        <v>-</v>
      </c>
      <c r="M12" s="3" t="str">
        <f t="shared" si="3"/>
        <v>-</v>
      </c>
      <c r="N12" s="3" t="str">
        <f t="shared" si="3"/>
        <v>-</v>
      </c>
      <c r="O12" s="3" t="str">
        <f t="shared" si="3"/>
        <v>-</v>
      </c>
      <c r="P12" s="3" t="str">
        <f t="shared" si="3"/>
        <v>-</v>
      </c>
      <c r="Q12" s="3" t="str">
        <f t="shared" si="3"/>
        <v>-</v>
      </c>
      <c r="R12" s="3" t="str">
        <f t="shared" si="3"/>
        <v>-</v>
      </c>
      <c r="S12" s="29"/>
      <c r="T12" s="5">
        <f t="shared" si="1"/>
        <v>-11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24">
      <c r="A13" s="14">
        <v>491</v>
      </c>
      <c r="B13" s="15" t="s">
        <v>17</v>
      </c>
      <c r="C13" s="4" t="s">
        <v>66</v>
      </c>
      <c r="D13" s="4" t="s">
        <v>66</v>
      </c>
      <c r="E13" s="4" t="s">
        <v>66</v>
      </c>
      <c r="F13" s="4" t="s">
        <v>66</v>
      </c>
      <c r="G13" s="4" t="s">
        <v>66</v>
      </c>
      <c r="H13" s="4">
        <v>1</v>
      </c>
      <c r="I13" s="4" t="s">
        <v>66</v>
      </c>
      <c r="J13" s="4" t="s">
        <v>66</v>
      </c>
      <c r="K13" s="4" t="s">
        <v>66</v>
      </c>
      <c r="L13" s="4" t="s">
        <v>66</v>
      </c>
      <c r="M13" s="4" t="s">
        <v>66</v>
      </c>
      <c r="N13" s="4" t="s">
        <v>66</v>
      </c>
      <c r="O13" s="4" t="s">
        <v>66</v>
      </c>
      <c r="P13" s="4" t="s">
        <v>66</v>
      </c>
      <c r="Q13" s="4" t="s">
        <v>66</v>
      </c>
      <c r="R13" s="4" t="s">
        <v>66</v>
      </c>
      <c r="S13" s="30"/>
      <c r="T13" s="5">
        <f t="shared" si="1"/>
        <v>-1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>
      <c r="A14" s="14">
        <v>492</v>
      </c>
      <c r="B14" s="15" t="s">
        <v>18</v>
      </c>
      <c r="C14" s="4" t="s">
        <v>66</v>
      </c>
      <c r="D14" s="4" t="s">
        <v>66</v>
      </c>
      <c r="E14" s="4" t="s">
        <v>66</v>
      </c>
      <c r="F14" s="4" t="s">
        <v>66</v>
      </c>
      <c r="G14" s="4" t="s">
        <v>66</v>
      </c>
      <c r="H14" s="4">
        <v>7</v>
      </c>
      <c r="I14" s="4">
        <v>2</v>
      </c>
      <c r="J14" s="4">
        <v>1</v>
      </c>
      <c r="K14" s="4" t="s">
        <v>66</v>
      </c>
      <c r="L14" s="4" t="s">
        <v>66</v>
      </c>
      <c r="M14" s="4" t="s">
        <v>66</v>
      </c>
      <c r="N14" s="4" t="s">
        <v>66</v>
      </c>
      <c r="O14" s="4" t="s">
        <v>66</v>
      </c>
      <c r="P14" s="4" t="s">
        <v>66</v>
      </c>
      <c r="Q14" s="4" t="s">
        <v>66</v>
      </c>
      <c r="R14" s="4" t="s">
        <v>66</v>
      </c>
      <c r="S14" s="30"/>
      <c r="T14" s="5">
        <f t="shared" si="1"/>
        <v>-10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">
      <c r="A15" s="14"/>
      <c r="B15" s="1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30"/>
      <c r="T15" s="5">
        <f t="shared" si="1"/>
        <v>0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2">
      <c r="A16" s="16" t="s">
        <v>74</v>
      </c>
      <c r="B16" s="17"/>
      <c r="C16" s="3" t="str">
        <f>IF(SUM(C17:C18)=0,"-",SUM(C17:C18))</f>
        <v>-</v>
      </c>
      <c r="D16" s="3" t="str">
        <f aca="true" t="shared" si="4" ref="D16:R16">IF(SUM(D17:D18)=0,"-",SUM(D17:D18))</f>
        <v>-</v>
      </c>
      <c r="E16" s="3" t="str">
        <f t="shared" si="4"/>
        <v>-</v>
      </c>
      <c r="F16" s="3" t="str">
        <f t="shared" si="4"/>
        <v>-</v>
      </c>
      <c r="G16" s="3" t="str">
        <f t="shared" si="4"/>
        <v>-</v>
      </c>
      <c r="H16" s="3">
        <f t="shared" si="4"/>
        <v>18</v>
      </c>
      <c r="I16" s="3">
        <f t="shared" si="4"/>
        <v>24</v>
      </c>
      <c r="J16" s="3">
        <f t="shared" si="4"/>
        <v>4</v>
      </c>
      <c r="K16" s="3">
        <f t="shared" si="4"/>
        <v>1</v>
      </c>
      <c r="L16" s="3" t="str">
        <f t="shared" si="4"/>
        <v>-</v>
      </c>
      <c r="M16" s="3" t="str">
        <f t="shared" si="4"/>
        <v>-</v>
      </c>
      <c r="N16" s="3" t="str">
        <f t="shared" si="4"/>
        <v>-</v>
      </c>
      <c r="O16" s="3" t="str">
        <f t="shared" si="4"/>
        <v>-</v>
      </c>
      <c r="P16" s="3" t="str">
        <f t="shared" si="4"/>
        <v>-</v>
      </c>
      <c r="Q16" s="3" t="str">
        <f t="shared" si="4"/>
        <v>-</v>
      </c>
      <c r="R16" s="3" t="str">
        <f t="shared" si="4"/>
        <v>-</v>
      </c>
      <c r="S16" s="29"/>
      <c r="T16" s="5">
        <f t="shared" si="1"/>
        <v>-47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2">
      <c r="A17" s="14">
        <v>501</v>
      </c>
      <c r="B17" s="15" t="s">
        <v>19</v>
      </c>
      <c r="C17" s="4" t="s">
        <v>66</v>
      </c>
      <c r="D17" s="4" t="s">
        <v>66</v>
      </c>
      <c r="E17" s="4" t="s">
        <v>66</v>
      </c>
      <c r="F17" s="4" t="s">
        <v>66</v>
      </c>
      <c r="G17" s="4" t="s">
        <v>66</v>
      </c>
      <c r="H17" s="4">
        <v>12</v>
      </c>
      <c r="I17" s="4">
        <v>16</v>
      </c>
      <c r="J17" s="4">
        <v>3</v>
      </c>
      <c r="K17" s="4" t="s">
        <v>66</v>
      </c>
      <c r="L17" s="4" t="s">
        <v>66</v>
      </c>
      <c r="M17" s="4" t="s">
        <v>66</v>
      </c>
      <c r="N17" s="4" t="s">
        <v>66</v>
      </c>
      <c r="O17" s="4" t="s">
        <v>66</v>
      </c>
      <c r="P17" s="4" t="s">
        <v>66</v>
      </c>
      <c r="Q17" s="4" t="s">
        <v>66</v>
      </c>
      <c r="R17" s="4" t="s">
        <v>66</v>
      </c>
      <c r="S17" s="30"/>
      <c r="T17" s="5">
        <f t="shared" si="1"/>
        <v>-31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2">
      <c r="A18" s="14">
        <v>502</v>
      </c>
      <c r="B18" s="15" t="s">
        <v>20</v>
      </c>
      <c r="C18" s="4" t="s">
        <v>66</v>
      </c>
      <c r="D18" s="4" t="s">
        <v>66</v>
      </c>
      <c r="E18" s="4" t="s">
        <v>66</v>
      </c>
      <c r="F18" s="4" t="s">
        <v>66</v>
      </c>
      <c r="G18" s="4" t="s">
        <v>66</v>
      </c>
      <c r="H18" s="4">
        <v>6</v>
      </c>
      <c r="I18" s="4">
        <v>8</v>
      </c>
      <c r="J18" s="4">
        <v>1</v>
      </c>
      <c r="K18" s="4">
        <v>1</v>
      </c>
      <c r="L18" s="4" t="s">
        <v>66</v>
      </c>
      <c r="M18" s="4" t="s">
        <v>66</v>
      </c>
      <c r="N18" s="4" t="s">
        <v>66</v>
      </c>
      <c r="O18" s="4" t="s">
        <v>66</v>
      </c>
      <c r="P18" s="4" t="s">
        <v>66</v>
      </c>
      <c r="Q18" s="4" t="s">
        <v>66</v>
      </c>
      <c r="R18" s="4" t="s">
        <v>66</v>
      </c>
      <c r="S18" s="30"/>
      <c r="T18" s="5">
        <f t="shared" si="1"/>
        <v>-16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2">
      <c r="A19" s="14"/>
      <c r="B19" s="1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30"/>
      <c r="T19" s="5">
        <f t="shared" si="1"/>
        <v>0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4" customHeight="1">
      <c r="A20" s="31" t="s">
        <v>75</v>
      </c>
      <c r="B20" s="32"/>
      <c r="C20" s="4" t="str">
        <f>IF(SUM(C21:C24)=0,"-",SUM(C21:C24))</f>
        <v>-</v>
      </c>
      <c r="D20" s="4" t="str">
        <f aca="true" t="shared" si="5" ref="D20:R20">IF(SUM(D21:D24)=0,"-",SUM(D21:D24))</f>
        <v>-</v>
      </c>
      <c r="E20" s="4" t="str">
        <f t="shared" si="5"/>
        <v>-</v>
      </c>
      <c r="F20" s="4" t="str">
        <f t="shared" si="5"/>
        <v>-</v>
      </c>
      <c r="G20" s="4" t="str">
        <f t="shared" si="5"/>
        <v>-</v>
      </c>
      <c r="H20" s="4">
        <f t="shared" si="5"/>
        <v>19</v>
      </c>
      <c r="I20" s="4">
        <f t="shared" si="5"/>
        <v>8</v>
      </c>
      <c r="J20" s="4">
        <f t="shared" si="5"/>
        <v>2</v>
      </c>
      <c r="K20" s="4" t="str">
        <f t="shared" si="5"/>
        <v>-</v>
      </c>
      <c r="L20" s="4" t="str">
        <f t="shared" si="5"/>
        <v>-</v>
      </c>
      <c r="M20" s="4" t="str">
        <f t="shared" si="5"/>
        <v>-</v>
      </c>
      <c r="N20" s="4" t="str">
        <f t="shared" si="5"/>
        <v>-</v>
      </c>
      <c r="O20" s="4" t="str">
        <f t="shared" si="5"/>
        <v>-</v>
      </c>
      <c r="P20" s="4" t="str">
        <f t="shared" si="5"/>
        <v>-</v>
      </c>
      <c r="Q20" s="4" t="str">
        <f t="shared" si="5"/>
        <v>-</v>
      </c>
      <c r="R20" s="4" t="str">
        <f t="shared" si="5"/>
        <v>-</v>
      </c>
      <c r="S20" s="30"/>
      <c r="T20" s="5">
        <f t="shared" si="1"/>
        <v>-29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2">
      <c r="A21" s="14">
        <v>511</v>
      </c>
      <c r="B21" s="15" t="s">
        <v>21</v>
      </c>
      <c r="C21" s="4" t="s">
        <v>66</v>
      </c>
      <c r="D21" s="4" t="s">
        <v>66</v>
      </c>
      <c r="E21" s="4" t="s">
        <v>66</v>
      </c>
      <c r="F21" s="4" t="s">
        <v>66</v>
      </c>
      <c r="G21" s="4" t="s">
        <v>66</v>
      </c>
      <c r="H21" s="4">
        <v>14</v>
      </c>
      <c r="I21" s="4">
        <v>4</v>
      </c>
      <c r="J21" s="4" t="s">
        <v>66</v>
      </c>
      <c r="K21" s="4" t="s">
        <v>66</v>
      </c>
      <c r="L21" s="4" t="s">
        <v>66</v>
      </c>
      <c r="M21" s="4" t="s">
        <v>66</v>
      </c>
      <c r="N21" s="4" t="s">
        <v>66</v>
      </c>
      <c r="O21" s="4" t="s">
        <v>66</v>
      </c>
      <c r="P21" s="4" t="s">
        <v>66</v>
      </c>
      <c r="Q21" s="4" t="s">
        <v>66</v>
      </c>
      <c r="R21" s="4" t="s">
        <v>66</v>
      </c>
      <c r="S21" s="30"/>
      <c r="T21" s="5">
        <f t="shared" si="1"/>
        <v>-18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2">
      <c r="A22" s="14">
        <v>512</v>
      </c>
      <c r="B22" s="15" t="s">
        <v>22</v>
      </c>
      <c r="C22" s="4" t="s">
        <v>66</v>
      </c>
      <c r="D22" s="4" t="s">
        <v>66</v>
      </c>
      <c r="E22" s="4" t="s">
        <v>66</v>
      </c>
      <c r="F22" s="4" t="s">
        <v>66</v>
      </c>
      <c r="G22" s="4" t="s">
        <v>66</v>
      </c>
      <c r="H22" s="4" t="s">
        <v>84</v>
      </c>
      <c r="I22" s="4">
        <v>1</v>
      </c>
      <c r="J22" s="4" t="s">
        <v>66</v>
      </c>
      <c r="K22" s="4" t="s">
        <v>66</v>
      </c>
      <c r="L22" s="4" t="s">
        <v>66</v>
      </c>
      <c r="M22" s="4" t="s">
        <v>66</v>
      </c>
      <c r="N22" s="4" t="s">
        <v>66</v>
      </c>
      <c r="O22" s="4" t="s">
        <v>66</v>
      </c>
      <c r="P22" s="4" t="s">
        <v>66</v>
      </c>
      <c r="Q22" s="4" t="s">
        <v>66</v>
      </c>
      <c r="R22" s="4" t="s">
        <v>66</v>
      </c>
      <c r="S22" s="30"/>
      <c r="T22" s="5">
        <f t="shared" si="1"/>
        <v>-1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2">
      <c r="A23" s="14">
        <v>513</v>
      </c>
      <c r="B23" s="15" t="s">
        <v>23</v>
      </c>
      <c r="C23" s="4" t="s">
        <v>66</v>
      </c>
      <c r="D23" s="4" t="s">
        <v>66</v>
      </c>
      <c r="E23" s="4" t="s">
        <v>66</v>
      </c>
      <c r="F23" s="4" t="s">
        <v>66</v>
      </c>
      <c r="G23" s="4" t="s">
        <v>66</v>
      </c>
      <c r="H23" s="4">
        <v>1</v>
      </c>
      <c r="I23" s="4" t="s">
        <v>66</v>
      </c>
      <c r="J23" s="4" t="s">
        <v>66</v>
      </c>
      <c r="K23" s="4" t="s">
        <v>66</v>
      </c>
      <c r="L23" s="4" t="s">
        <v>66</v>
      </c>
      <c r="M23" s="4" t="s">
        <v>66</v>
      </c>
      <c r="N23" s="4" t="s">
        <v>66</v>
      </c>
      <c r="O23" s="4" t="s">
        <v>66</v>
      </c>
      <c r="P23" s="4" t="s">
        <v>66</v>
      </c>
      <c r="Q23" s="4" t="s">
        <v>66</v>
      </c>
      <c r="R23" s="4" t="s">
        <v>66</v>
      </c>
      <c r="S23" s="30"/>
      <c r="T23" s="5">
        <f t="shared" si="1"/>
        <v>-1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2">
      <c r="A24" s="14">
        <v>514</v>
      </c>
      <c r="B24" s="15" t="s">
        <v>24</v>
      </c>
      <c r="C24" s="4" t="s">
        <v>66</v>
      </c>
      <c r="D24" s="4" t="s">
        <v>66</v>
      </c>
      <c r="E24" s="4" t="s">
        <v>66</v>
      </c>
      <c r="F24" s="4" t="s">
        <v>66</v>
      </c>
      <c r="G24" s="4" t="s">
        <v>66</v>
      </c>
      <c r="H24" s="4">
        <v>4</v>
      </c>
      <c r="I24" s="4">
        <v>3</v>
      </c>
      <c r="J24" s="4">
        <v>2</v>
      </c>
      <c r="K24" s="4" t="s">
        <v>66</v>
      </c>
      <c r="L24" s="4" t="s">
        <v>66</v>
      </c>
      <c r="M24" s="4" t="s">
        <v>66</v>
      </c>
      <c r="N24" s="4" t="s">
        <v>66</v>
      </c>
      <c r="O24" s="4" t="s">
        <v>66</v>
      </c>
      <c r="P24" s="4" t="s">
        <v>66</v>
      </c>
      <c r="Q24" s="4" t="s">
        <v>66</v>
      </c>
      <c r="R24" s="4" t="s">
        <v>66</v>
      </c>
      <c r="S24" s="30"/>
      <c r="T24" s="5">
        <f t="shared" si="1"/>
        <v>-9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2">
      <c r="A25" s="14"/>
      <c r="B25" s="1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30"/>
      <c r="T25" s="5">
        <f t="shared" si="1"/>
        <v>0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2">
      <c r="A26" s="37" t="s">
        <v>76</v>
      </c>
      <c r="B26" s="38"/>
      <c r="C26" s="4" t="str">
        <f>IF(SUM(C27:C30)=0,"-",SUM(C27:C30))</f>
        <v>-</v>
      </c>
      <c r="D26" s="4" t="str">
        <f aca="true" t="shared" si="6" ref="D26:R26">IF(SUM(D27:D30)=0,"-",SUM(D27:D30))</f>
        <v>-</v>
      </c>
      <c r="E26" s="4" t="str">
        <f t="shared" si="6"/>
        <v>-</v>
      </c>
      <c r="F26" s="4" t="str">
        <f t="shared" si="6"/>
        <v>-</v>
      </c>
      <c r="G26" s="4" t="str">
        <f t="shared" si="6"/>
        <v>-</v>
      </c>
      <c r="H26" s="4">
        <f t="shared" si="6"/>
        <v>6</v>
      </c>
      <c r="I26" s="4">
        <f t="shared" si="6"/>
        <v>4</v>
      </c>
      <c r="J26" s="4">
        <f t="shared" si="6"/>
        <v>1</v>
      </c>
      <c r="K26" s="4" t="str">
        <f t="shared" si="6"/>
        <v>-</v>
      </c>
      <c r="L26" s="4" t="str">
        <f t="shared" si="6"/>
        <v>-</v>
      </c>
      <c r="M26" s="4" t="str">
        <f t="shared" si="6"/>
        <v>-</v>
      </c>
      <c r="N26" s="4" t="str">
        <f t="shared" si="6"/>
        <v>-</v>
      </c>
      <c r="O26" s="4" t="str">
        <f t="shared" si="6"/>
        <v>-</v>
      </c>
      <c r="P26" s="4" t="str">
        <f t="shared" si="6"/>
        <v>-</v>
      </c>
      <c r="Q26" s="4" t="str">
        <f t="shared" si="6"/>
        <v>-</v>
      </c>
      <c r="R26" s="4" t="str">
        <f t="shared" si="6"/>
        <v>-</v>
      </c>
      <c r="S26" s="30"/>
      <c r="T26" s="5">
        <f t="shared" si="1"/>
        <v>-11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2">
      <c r="A27" s="14">
        <v>521</v>
      </c>
      <c r="B27" s="15" t="s">
        <v>25</v>
      </c>
      <c r="C27" s="4" t="s">
        <v>66</v>
      </c>
      <c r="D27" s="4" t="s">
        <v>66</v>
      </c>
      <c r="E27" s="4" t="s">
        <v>66</v>
      </c>
      <c r="F27" s="4" t="s">
        <v>66</v>
      </c>
      <c r="G27" s="4" t="s">
        <v>66</v>
      </c>
      <c r="H27" s="4">
        <v>2</v>
      </c>
      <c r="I27" s="4">
        <v>2</v>
      </c>
      <c r="J27" s="4">
        <v>1</v>
      </c>
      <c r="K27" s="4" t="s">
        <v>66</v>
      </c>
      <c r="L27" s="4" t="s">
        <v>66</v>
      </c>
      <c r="M27" s="4" t="s">
        <v>66</v>
      </c>
      <c r="N27" s="4" t="s">
        <v>66</v>
      </c>
      <c r="O27" s="4" t="s">
        <v>66</v>
      </c>
      <c r="P27" s="4" t="s">
        <v>66</v>
      </c>
      <c r="Q27" s="4" t="s">
        <v>66</v>
      </c>
      <c r="R27" s="4" t="s">
        <v>66</v>
      </c>
      <c r="S27" s="30"/>
      <c r="T27" s="5">
        <f t="shared" si="1"/>
        <v>-5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2">
      <c r="A28" s="14">
        <v>522</v>
      </c>
      <c r="B28" s="15" t="s">
        <v>26</v>
      </c>
      <c r="C28" s="4" t="s">
        <v>66</v>
      </c>
      <c r="D28" s="4" t="s">
        <v>66</v>
      </c>
      <c r="E28" s="4" t="s">
        <v>66</v>
      </c>
      <c r="F28" s="4" t="s">
        <v>66</v>
      </c>
      <c r="G28" s="4" t="s">
        <v>66</v>
      </c>
      <c r="H28" s="4" t="s">
        <v>84</v>
      </c>
      <c r="I28" s="4">
        <v>1</v>
      </c>
      <c r="J28" s="4" t="s">
        <v>66</v>
      </c>
      <c r="K28" s="4" t="s">
        <v>66</v>
      </c>
      <c r="L28" s="4" t="s">
        <v>66</v>
      </c>
      <c r="M28" s="4" t="s">
        <v>66</v>
      </c>
      <c r="N28" s="4" t="s">
        <v>66</v>
      </c>
      <c r="O28" s="4" t="s">
        <v>66</v>
      </c>
      <c r="P28" s="4" t="s">
        <v>66</v>
      </c>
      <c r="Q28" s="4" t="s">
        <v>66</v>
      </c>
      <c r="R28" s="4" t="s">
        <v>66</v>
      </c>
      <c r="S28" s="30"/>
      <c r="T28" s="5">
        <f t="shared" si="1"/>
        <v>-1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2">
      <c r="A29" s="14">
        <v>523</v>
      </c>
      <c r="B29" s="15" t="s">
        <v>27</v>
      </c>
      <c r="C29" s="4" t="s">
        <v>66</v>
      </c>
      <c r="D29" s="4" t="s">
        <v>66</v>
      </c>
      <c r="E29" s="4" t="s">
        <v>66</v>
      </c>
      <c r="F29" s="4" t="s">
        <v>66</v>
      </c>
      <c r="G29" s="4" t="s">
        <v>66</v>
      </c>
      <c r="H29" s="4">
        <v>2</v>
      </c>
      <c r="I29" s="4">
        <v>1</v>
      </c>
      <c r="J29" s="4" t="s">
        <v>66</v>
      </c>
      <c r="K29" s="4" t="s">
        <v>66</v>
      </c>
      <c r="L29" s="4" t="s">
        <v>66</v>
      </c>
      <c r="M29" s="4" t="s">
        <v>66</v>
      </c>
      <c r="N29" s="4" t="s">
        <v>66</v>
      </c>
      <c r="O29" s="4" t="s">
        <v>66</v>
      </c>
      <c r="P29" s="4" t="s">
        <v>66</v>
      </c>
      <c r="Q29" s="4" t="s">
        <v>66</v>
      </c>
      <c r="R29" s="4" t="s">
        <v>66</v>
      </c>
      <c r="S29" s="30"/>
      <c r="T29" s="5">
        <f t="shared" si="1"/>
        <v>-3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2">
      <c r="A30" s="14">
        <v>529</v>
      </c>
      <c r="B30" s="15" t="s">
        <v>28</v>
      </c>
      <c r="C30" s="4" t="s">
        <v>66</v>
      </c>
      <c r="D30" s="4" t="s">
        <v>66</v>
      </c>
      <c r="E30" s="4" t="s">
        <v>66</v>
      </c>
      <c r="F30" s="4" t="s">
        <v>66</v>
      </c>
      <c r="G30" s="4" t="s">
        <v>66</v>
      </c>
      <c r="H30" s="4">
        <v>2</v>
      </c>
      <c r="I30" s="4" t="s">
        <v>66</v>
      </c>
      <c r="J30" s="4" t="s">
        <v>66</v>
      </c>
      <c r="K30" s="4" t="s">
        <v>66</v>
      </c>
      <c r="L30" s="4" t="s">
        <v>66</v>
      </c>
      <c r="M30" s="4" t="s">
        <v>66</v>
      </c>
      <c r="N30" s="4" t="s">
        <v>66</v>
      </c>
      <c r="O30" s="4" t="s">
        <v>66</v>
      </c>
      <c r="P30" s="4" t="s">
        <v>66</v>
      </c>
      <c r="Q30" s="4" t="s">
        <v>66</v>
      </c>
      <c r="R30" s="4" t="s">
        <v>66</v>
      </c>
      <c r="S30" s="30"/>
      <c r="T30" s="5">
        <f t="shared" si="1"/>
        <v>-2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2">
      <c r="A31" s="14"/>
      <c r="B31" s="1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30"/>
      <c r="T31" s="5">
        <f t="shared" si="1"/>
        <v>0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2">
      <c r="A32" s="37" t="s">
        <v>77</v>
      </c>
      <c r="B32" s="38"/>
      <c r="C32" s="4" t="str">
        <f>IF(SUM(C33:C36)=0,"-",SUM(C33:C36))</f>
        <v>-</v>
      </c>
      <c r="D32" s="4" t="str">
        <f aca="true" t="shared" si="7" ref="D32:R32">IF(SUM(D33:D36)=0,"-",SUM(D33:D36))</f>
        <v>-</v>
      </c>
      <c r="E32" s="4" t="str">
        <f t="shared" si="7"/>
        <v>-</v>
      </c>
      <c r="F32" s="4" t="str">
        <f t="shared" si="7"/>
        <v>-</v>
      </c>
      <c r="G32" s="4" t="str">
        <f t="shared" si="7"/>
        <v>-</v>
      </c>
      <c r="H32" s="4">
        <f t="shared" si="7"/>
        <v>7</v>
      </c>
      <c r="I32" s="4">
        <f t="shared" si="7"/>
        <v>6</v>
      </c>
      <c r="J32" s="4">
        <f t="shared" si="7"/>
        <v>7</v>
      </c>
      <c r="K32" s="4" t="str">
        <f t="shared" si="7"/>
        <v>-</v>
      </c>
      <c r="L32" s="4" t="str">
        <f t="shared" si="7"/>
        <v>-</v>
      </c>
      <c r="M32" s="4" t="str">
        <f t="shared" si="7"/>
        <v>-</v>
      </c>
      <c r="N32" s="4" t="str">
        <f t="shared" si="7"/>
        <v>-</v>
      </c>
      <c r="O32" s="4" t="str">
        <f t="shared" si="7"/>
        <v>-</v>
      </c>
      <c r="P32" s="4" t="str">
        <f t="shared" si="7"/>
        <v>-</v>
      </c>
      <c r="Q32" s="4" t="str">
        <f t="shared" si="7"/>
        <v>-</v>
      </c>
      <c r="R32" s="4" t="str">
        <f t="shared" si="7"/>
        <v>-</v>
      </c>
      <c r="S32" s="30"/>
      <c r="T32" s="5">
        <f t="shared" si="1"/>
        <v>-20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24">
      <c r="A33" s="14">
        <v>531</v>
      </c>
      <c r="B33" s="15" t="s">
        <v>29</v>
      </c>
      <c r="C33" s="4" t="s">
        <v>66</v>
      </c>
      <c r="D33" s="4" t="s">
        <v>66</v>
      </c>
      <c r="E33" s="4" t="s">
        <v>66</v>
      </c>
      <c r="F33" s="4" t="s">
        <v>66</v>
      </c>
      <c r="G33" s="4" t="s">
        <v>66</v>
      </c>
      <c r="H33" s="4">
        <v>1</v>
      </c>
      <c r="I33" s="4">
        <v>1</v>
      </c>
      <c r="J33" s="4">
        <v>1</v>
      </c>
      <c r="K33" s="4" t="s">
        <v>66</v>
      </c>
      <c r="L33" s="4" t="s">
        <v>66</v>
      </c>
      <c r="M33" s="4" t="s">
        <v>66</v>
      </c>
      <c r="N33" s="4" t="s">
        <v>66</v>
      </c>
      <c r="O33" s="4" t="s">
        <v>66</v>
      </c>
      <c r="P33" s="4" t="s">
        <v>66</v>
      </c>
      <c r="Q33" s="4" t="s">
        <v>66</v>
      </c>
      <c r="R33" s="4" t="s">
        <v>66</v>
      </c>
      <c r="S33" s="30"/>
      <c r="T33" s="5">
        <f t="shared" si="1"/>
        <v>-3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2">
      <c r="A34" s="14">
        <v>532</v>
      </c>
      <c r="B34" s="15" t="s">
        <v>30</v>
      </c>
      <c r="C34" s="4" t="s">
        <v>66</v>
      </c>
      <c r="D34" s="4" t="s">
        <v>66</v>
      </c>
      <c r="E34" s="4" t="s">
        <v>66</v>
      </c>
      <c r="F34" s="4" t="s">
        <v>66</v>
      </c>
      <c r="G34" s="4" t="s">
        <v>66</v>
      </c>
      <c r="H34" s="4">
        <v>1</v>
      </c>
      <c r="I34" s="4">
        <v>3</v>
      </c>
      <c r="J34" s="4" t="s">
        <v>66</v>
      </c>
      <c r="K34" s="4" t="s">
        <v>66</v>
      </c>
      <c r="L34" s="4" t="s">
        <v>66</v>
      </c>
      <c r="M34" s="4" t="s">
        <v>66</v>
      </c>
      <c r="N34" s="4" t="s">
        <v>66</v>
      </c>
      <c r="O34" s="4" t="s">
        <v>66</v>
      </c>
      <c r="P34" s="4" t="s">
        <v>66</v>
      </c>
      <c r="Q34" s="4" t="s">
        <v>66</v>
      </c>
      <c r="R34" s="4" t="s">
        <v>66</v>
      </c>
      <c r="S34" s="30"/>
      <c r="T34" s="5">
        <f t="shared" si="1"/>
        <v>-4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2">
      <c r="A35" s="14">
        <v>533</v>
      </c>
      <c r="B35" s="15" t="s">
        <v>31</v>
      </c>
      <c r="C35" s="4" t="s">
        <v>66</v>
      </c>
      <c r="D35" s="4" t="s">
        <v>66</v>
      </c>
      <c r="E35" s="4" t="s">
        <v>66</v>
      </c>
      <c r="F35" s="4" t="s">
        <v>66</v>
      </c>
      <c r="G35" s="4" t="s">
        <v>66</v>
      </c>
      <c r="H35" s="4" t="s">
        <v>66</v>
      </c>
      <c r="I35" s="4" t="s">
        <v>66</v>
      </c>
      <c r="J35" s="4" t="s">
        <v>66</v>
      </c>
      <c r="K35" s="4" t="s">
        <v>66</v>
      </c>
      <c r="L35" s="4" t="s">
        <v>66</v>
      </c>
      <c r="M35" s="4" t="s">
        <v>66</v>
      </c>
      <c r="N35" s="4" t="s">
        <v>66</v>
      </c>
      <c r="O35" s="4" t="s">
        <v>66</v>
      </c>
      <c r="P35" s="4" t="s">
        <v>66</v>
      </c>
      <c r="Q35" s="4" t="s">
        <v>66</v>
      </c>
      <c r="R35" s="4" t="s">
        <v>66</v>
      </c>
      <c r="S35" s="30"/>
      <c r="T35" s="5">
        <f t="shared" si="1"/>
        <v>0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2">
      <c r="A36" s="14">
        <v>539</v>
      </c>
      <c r="B36" s="15" t="s">
        <v>32</v>
      </c>
      <c r="C36" s="4" t="s">
        <v>66</v>
      </c>
      <c r="D36" s="4" t="s">
        <v>66</v>
      </c>
      <c r="E36" s="4" t="s">
        <v>66</v>
      </c>
      <c r="F36" s="4" t="s">
        <v>66</v>
      </c>
      <c r="G36" s="4" t="s">
        <v>66</v>
      </c>
      <c r="H36" s="4">
        <v>5</v>
      </c>
      <c r="I36" s="4">
        <v>2</v>
      </c>
      <c r="J36" s="4">
        <v>6</v>
      </c>
      <c r="K36" s="4" t="s">
        <v>66</v>
      </c>
      <c r="L36" s="4" t="s">
        <v>66</v>
      </c>
      <c r="M36" s="4" t="s">
        <v>66</v>
      </c>
      <c r="N36" s="4" t="s">
        <v>66</v>
      </c>
      <c r="O36" s="4" t="s">
        <v>66</v>
      </c>
      <c r="P36" s="4" t="s">
        <v>66</v>
      </c>
      <c r="Q36" s="4" t="s">
        <v>66</v>
      </c>
      <c r="R36" s="4" t="s">
        <v>66</v>
      </c>
      <c r="S36" s="30"/>
      <c r="T36" s="5">
        <f t="shared" si="1"/>
        <v>-13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2">
      <c r="A37" s="14"/>
      <c r="B37" s="1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30"/>
      <c r="T37" s="5">
        <f t="shared" si="1"/>
        <v>0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2">
      <c r="A38" s="16" t="s">
        <v>78</v>
      </c>
      <c r="B38" s="18"/>
      <c r="C38" s="2">
        <f>SUM(C40:C82)/2</f>
        <v>1007</v>
      </c>
      <c r="D38" s="2">
        <f aca="true" t="shared" si="8" ref="D38:R38">SUM(D40:D82)/2</f>
        <v>9</v>
      </c>
      <c r="E38" s="2">
        <f t="shared" si="8"/>
        <v>111</v>
      </c>
      <c r="F38" s="2">
        <f t="shared" si="8"/>
        <v>885</v>
      </c>
      <c r="G38" s="2">
        <f t="shared" si="8"/>
        <v>2</v>
      </c>
      <c r="H38" s="2">
        <f t="shared" si="8"/>
        <v>763</v>
      </c>
      <c r="I38" s="2">
        <f t="shared" si="8"/>
        <v>205</v>
      </c>
      <c r="J38" s="2">
        <f t="shared" si="8"/>
        <v>29</v>
      </c>
      <c r="K38" s="2">
        <f t="shared" si="8"/>
        <v>6</v>
      </c>
      <c r="L38" s="2">
        <f t="shared" si="8"/>
        <v>2</v>
      </c>
      <c r="M38" s="2">
        <f t="shared" si="8"/>
        <v>0</v>
      </c>
      <c r="N38" s="2">
        <f t="shared" si="8"/>
        <v>0</v>
      </c>
      <c r="O38" s="2">
        <f t="shared" si="8"/>
        <v>1</v>
      </c>
      <c r="P38" s="2">
        <f t="shared" si="8"/>
        <v>0</v>
      </c>
      <c r="Q38" s="2">
        <f t="shared" si="8"/>
        <v>1</v>
      </c>
      <c r="R38" s="2">
        <f t="shared" si="8"/>
        <v>0</v>
      </c>
      <c r="S38" s="28"/>
      <c r="T38" s="5">
        <f t="shared" si="1"/>
        <v>0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2">
      <c r="A39" s="16"/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30"/>
      <c r="T39" s="5">
        <f t="shared" si="1"/>
        <v>0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2">
      <c r="A40" s="37" t="s">
        <v>79</v>
      </c>
      <c r="B40" s="38"/>
      <c r="C40" s="4">
        <f>IF(SUM(C41:C42)=0,"-",SUM(C41:C42))</f>
        <v>1</v>
      </c>
      <c r="D40" s="4" t="str">
        <f aca="true" t="shared" si="9" ref="D40:R40">IF(SUM(D41:D42)=0,"-",SUM(D41:D42))</f>
        <v>-</v>
      </c>
      <c r="E40" s="4" t="str">
        <f t="shared" si="9"/>
        <v>-</v>
      </c>
      <c r="F40" s="4">
        <f t="shared" si="9"/>
        <v>1</v>
      </c>
      <c r="G40" s="4" t="str">
        <f t="shared" si="9"/>
        <v>-</v>
      </c>
      <c r="H40" s="4">
        <f t="shared" si="9"/>
        <v>1</v>
      </c>
      <c r="I40" s="4" t="str">
        <f t="shared" si="9"/>
        <v>-</v>
      </c>
      <c r="J40" s="4" t="str">
        <f t="shared" si="9"/>
        <v>-</v>
      </c>
      <c r="K40" s="4" t="str">
        <f t="shared" si="9"/>
        <v>-</v>
      </c>
      <c r="L40" s="4" t="str">
        <f t="shared" si="9"/>
        <v>-</v>
      </c>
      <c r="M40" s="4" t="str">
        <f t="shared" si="9"/>
        <v>-</v>
      </c>
      <c r="N40" s="4" t="str">
        <f t="shared" si="9"/>
        <v>-</v>
      </c>
      <c r="O40" s="4" t="str">
        <f t="shared" si="9"/>
        <v>-</v>
      </c>
      <c r="P40" s="4" t="str">
        <f t="shared" si="9"/>
        <v>-</v>
      </c>
      <c r="Q40" s="4" t="str">
        <f t="shared" si="9"/>
        <v>-</v>
      </c>
      <c r="R40" s="4" t="str">
        <f t="shared" si="9"/>
        <v>-</v>
      </c>
      <c r="S40" s="30"/>
      <c r="T40" s="5">
        <f t="shared" si="1"/>
        <v>0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2">
      <c r="A41" s="14">
        <v>541</v>
      </c>
      <c r="B41" s="15" t="s">
        <v>33</v>
      </c>
      <c r="C41" s="4" t="s">
        <v>66</v>
      </c>
      <c r="D41" s="4" t="s">
        <v>66</v>
      </c>
      <c r="E41" s="4" t="s">
        <v>66</v>
      </c>
      <c r="F41" s="4" t="s">
        <v>66</v>
      </c>
      <c r="G41" s="4" t="s">
        <v>66</v>
      </c>
      <c r="H41" s="4" t="s">
        <v>66</v>
      </c>
      <c r="I41" s="4" t="s">
        <v>66</v>
      </c>
      <c r="J41" s="4" t="s">
        <v>66</v>
      </c>
      <c r="K41" s="4" t="s">
        <v>66</v>
      </c>
      <c r="L41" s="4" t="s">
        <v>66</v>
      </c>
      <c r="M41" s="4" t="s">
        <v>66</v>
      </c>
      <c r="N41" s="4" t="s">
        <v>66</v>
      </c>
      <c r="O41" s="4" t="s">
        <v>66</v>
      </c>
      <c r="P41" s="4" t="s">
        <v>66</v>
      </c>
      <c r="Q41" s="4" t="s">
        <v>66</v>
      </c>
      <c r="R41" s="4" t="s">
        <v>66</v>
      </c>
      <c r="S41" s="30"/>
      <c r="T41" s="5">
        <f t="shared" si="1"/>
        <v>0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36">
      <c r="A42" s="14">
        <v>549</v>
      </c>
      <c r="B42" s="15" t="s">
        <v>34</v>
      </c>
      <c r="C42" s="4">
        <v>1</v>
      </c>
      <c r="D42" s="4" t="s">
        <v>66</v>
      </c>
      <c r="E42" s="4" t="s">
        <v>66</v>
      </c>
      <c r="F42" s="4">
        <v>1</v>
      </c>
      <c r="G42" s="4" t="s">
        <v>66</v>
      </c>
      <c r="H42" s="4">
        <v>1</v>
      </c>
      <c r="I42" s="4" t="s">
        <v>84</v>
      </c>
      <c r="J42" s="4" t="s">
        <v>66</v>
      </c>
      <c r="K42" s="4" t="s">
        <v>66</v>
      </c>
      <c r="L42" s="4" t="s">
        <v>66</v>
      </c>
      <c r="M42" s="4" t="s">
        <v>66</v>
      </c>
      <c r="N42" s="4" t="s">
        <v>66</v>
      </c>
      <c r="O42" s="4" t="s">
        <v>66</v>
      </c>
      <c r="P42" s="4" t="s">
        <v>66</v>
      </c>
      <c r="Q42" s="4" t="s">
        <v>66</v>
      </c>
      <c r="R42" s="4" t="s">
        <v>66</v>
      </c>
      <c r="S42" s="30"/>
      <c r="T42" s="5">
        <f t="shared" si="1"/>
        <v>0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2">
      <c r="A43" s="14"/>
      <c r="B43" s="1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30"/>
      <c r="T43" s="5">
        <f t="shared" si="1"/>
        <v>0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24.75" customHeight="1">
      <c r="A44" s="31" t="s">
        <v>80</v>
      </c>
      <c r="B44" s="32"/>
      <c r="C44" s="4">
        <f>IF(SUM(C45:C49)=0,"-",SUM(C45:C49))</f>
        <v>132</v>
      </c>
      <c r="D44" s="4">
        <f aca="true" t="shared" si="10" ref="D44:R44">IF(SUM(D45:D49)=0,"-",SUM(D45:D49))</f>
        <v>1</v>
      </c>
      <c r="E44" s="4">
        <f t="shared" si="10"/>
        <v>18</v>
      </c>
      <c r="F44" s="4">
        <f t="shared" si="10"/>
        <v>113</v>
      </c>
      <c r="G44" s="4" t="str">
        <f t="shared" si="10"/>
        <v>-</v>
      </c>
      <c r="H44" s="4">
        <f t="shared" si="10"/>
        <v>102</v>
      </c>
      <c r="I44" s="4">
        <f t="shared" si="10"/>
        <v>28</v>
      </c>
      <c r="J44" s="4">
        <f t="shared" si="10"/>
        <v>2</v>
      </c>
      <c r="K44" s="4" t="str">
        <f t="shared" si="10"/>
        <v>-</v>
      </c>
      <c r="L44" s="4" t="str">
        <f t="shared" si="10"/>
        <v>-</v>
      </c>
      <c r="M44" s="4" t="str">
        <f t="shared" si="10"/>
        <v>-</v>
      </c>
      <c r="N44" s="4" t="str">
        <f t="shared" si="10"/>
        <v>-</v>
      </c>
      <c r="O44" s="4" t="str">
        <f t="shared" si="10"/>
        <v>-</v>
      </c>
      <c r="P44" s="4" t="str">
        <f t="shared" si="10"/>
        <v>-</v>
      </c>
      <c r="Q44" s="4" t="str">
        <f t="shared" si="10"/>
        <v>-</v>
      </c>
      <c r="R44" s="4" t="str">
        <f t="shared" si="10"/>
        <v>-</v>
      </c>
      <c r="S44" s="30"/>
      <c r="T44" s="5">
        <f t="shared" si="1"/>
        <v>0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2">
      <c r="A45" s="14">
        <v>551</v>
      </c>
      <c r="B45" s="15" t="s">
        <v>35</v>
      </c>
      <c r="C45" s="4">
        <v>38</v>
      </c>
      <c r="D45" s="4" t="s">
        <v>66</v>
      </c>
      <c r="E45" s="4">
        <v>9</v>
      </c>
      <c r="F45" s="4">
        <v>29</v>
      </c>
      <c r="G45" s="4" t="s">
        <v>66</v>
      </c>
      <c r="H45" s="4">
        <v>29</v>
      </c>
      <c r="I45" s="4">
        <v>8</v>
      </c>
      <c r="J45" s="4">
        <v>1</v>
      </c>
      <c r="K45" s="4" t="s">
        <v>66</v>
      </c>
      <c r="L45" s="4" t="s">
        <v>66</v>
      </c>
      <c r="M45" s="4" t="s">
        <v>66</v>
      </c>
      <c r="N45" s="4" t="s">
        <v>66</v>
      </c>
      <c r="O45" s="4" t="s">
        <v>66</v>
      </c>
      <c r="P45" s="4" t="s">
        <v>66</v>
      </c>
      <c r="Q45" s="4" t="s">
        <v>66</v>
      </c>
      <c r="R45" s="4" t="s">
        <v>66</v>
      </c>
      <c r="S45" s="30"/>
      <c r="T45" s="5">
        <f t="shared" si="1"/>
        <v>0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2">
      <c r="A46" s="14">
        <v>552</v>
      </c>
      <c r="B46" s="15" t="s">
        <v>36</v>
      </c>
      <c r="C46" s="4">
        <v>13</v>
      </c>
      <c r="D46" s="4" t="s">
        <v>66</v>
      </c>
      <c r="E46" s="4">
        <v>7</v>
      </c>
      <c r="F46" s="4">
        <v>6</v>
      </c>
      <c r="G46" s="4" t="s">
        <v>66</v>
      </c>
      <c r="H46" s="4">
        <v>9</v>
      </c>
      <c r="I46" s="4">
        <v>4</v>
      </c>
      <c r="J46" s="4" t="s">
        <v>66</v>
      </c>
      <c r="K46" s="4" t="s">
        <v>66</v>
      </c>
      <c r="L46" s="4" t="s">
        <v>66</v>
      </c>
      <c r="M46" s="4" t="s">
        <v>66</v>
      </c>
      <c r="N46" s="4" t="s">
        <v>66</v>
      </c>
      <c r="O46" s="4" t="s">
        <v>66</v>
      </c>
      <c r="P46" s="4" t="s">
        <v>66</v>
      </c>
      <c r="Q46" s="4" t="s">
        <v>66</v>
      </c>
      <c r="R46" s="4" t="s">
        <v>66</v>
      </c>
      <c r="S46" s="30"/>
      <c r="T46" s="5">
        <f t="shared" si="1"/>
        <v>0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2">
      <c r="A47" s="14">
        <v>553</v>
      </c>
      <c r="B47" s="15" t="s">
        <v>37</v>
      </c>
      <c r="C47" s="4">
        <v>46</v>
      </c>
      <c r="D47" s="4" t="s">
        <v>66</v>
      </c>
      <c r="E47" s="4">
        <v>1</v>
      </c>
      <c r="F47" s="4">
        <v>45</v>
      </c>
      <c r="G47" s="4" t="s">
        <v>66</v>
      </c>
      <c r="H47" s="4">
        <v>36</v>
      </c>
      <c r="I47" s="4">
        <v>9</v>
      </c>
      <c r="J47" s="4">
        <v>1</v>
      </c>
      <c r="K47" s="4" t="s">
        <v>66</v>
      </c>
      <c r="L47" s="4" t="s">
        <v>66</v>
      </c>
      <c r="M47" s="4" t="s">
        <v>66</v>
      </c>
      <c r="N47" s="4" t="s">
        <v>66</v>
      </c>
      <c r="O47" s="4" t="s">
        <v>66</v>
      </c>
      <c r="P47" s="4" t="s">
        <v>66</v>
      </c>
      <c r="Q47" s="4" t="s">
        <v>66</v>
      </c>
      <c r="R47" s="4" t="s">
        <v>66</v>
      </c>
      <c r="S47" s="30"/>
      <c r="T47" s="5">
        <f t="shared" si="1"/>
        <v>0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2">
      <c r="A48" s="14">
        <v>554</v>
      </c>
      <c r="B48" s="15" t="s">
        <v>38</v>
      </c>
      <c r="C48" s="4">
        <v>12</v>
      </c>
      <c r="D48" s="4" t="s">
        <v>66</v>
      </c>
      <c r="E48" s="4" t="s">
        <v>66</v>
      </c>
      <c r="F48" s="4">
        <v>12</v>
      </c>
      <c r="G48" s="4" t="s">
        <v>66</v>
      </c>
      <c r="H48" s="4">
        <v>10</v>
      </c>
      <c r="I48" s="4">
        <v>2</v>
      </c>
      <c r="J48" s="4" t="s">
        <v>66</v>
      </c>
      <c r="K48" s="4" t="s">
        <v>66</v>
      </c>
      <c r="L48" s="4" t="s">
        <v>66</v>
      </c>
      <c r="M48" s="4" t="s">
        <v>66</v>
      </c>
      <c r="N48" s="4" t="s">
        <v>66</v>
      </c>
      <c r="O48" s="4" t="s">
        <v>66</v>
      </c>
      <c r="P48" s="4" t="s">
        <v>66</v>
      </c>
      <c r="Q48" s="4" t="s">
        <v>66</v>
      </c>
      <c r="R48" s="4" t="s">
        <v>66</v>
      </c>
      <c r="S48" s="30"/>
      <c r="T48" s="5">
        <f t="shared" si="1"/>
        <v>0</v>
      </c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24">
      <c r="A49" s="14">
        <v>559</v>
      </c>
      <c r="B49" s="15" t="s">
        <v>39</v>
      </c>
      <c r="C49" s="4">
        <v>23</v>
      </c>
      <c r="D49" s="4">
        <v>1</v>
      </c>
      <c r="E49" s="4">
        <v>1</v>
      </c>
      <c r="F49" s="4">
        <v>21</v>
      </c>
      <c r="G49" s="4" t="s">
        <v>66</v>
      </c>
      <c r="H49" s="4">
        <v>18</v>
      </c>
      <c r="I49" s="4">
        <v>5</v>
      </c>
      <c r="J49" s="4" t="s">
        <v>66</v>
      </c>
      <c r="K49" s="4" t="s">
        <v>66</v>
      </c>
      <c r="L49" s="4" t="s">
        <v>66</v>
      </c>
      <c r="M49" s="4" t="s">
        <v>66</v>
      </c>
      <c r="N49" s="4" t="s">
        <v>66</v>
      </c>
      <c r="O49" s="4" t="s">
        <v>66</v>
      </c>
      <c r="P49" s="4" t="s">
        <v>66</v>
      </c>
      <c r="Q49" s="4" t="s">
        <v>66</v>
      </c>
      <c r="R49" s="4" t="s">
        <v>66</v>
      </c>
      <c r="S49" s="30"/>
      <c r="T49" s="5">
        <f t="shared" si="1"/>
        <v>0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2">
      <c r="A50" s="14"/>
      <c r="B50" s="1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30"/>
      <c r="T50" s="5">
        <f t="shared" si="1"/>
        <v>0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2">
      <c r="A51" s="37" t="s">
        <v>85</v>
      </c>
      <c r="B51" s="38"/>
      <c r="C51" s="4">
        <f>IF(SUM(C52:C60)=0,"-",SUM(C52:C60))</f>
        <v>455</v>
      </c>
      <c r="D51" s="4">
        <f aca="true" t="shared" si="11" ref="D51:R51">IF(SUM(D52:D60)=0,"-",SUM(D52:D60))</f>
        <v>8</v>
      </c>
      <c r="E51" s="4">
        <f t="shared" si="11"/>
        <v>52</v>
      </c>
      <c r="F51" s="4">
        <f t="shared" si="11"/>
        <v>393</v>
      </c>
      <c r="G51" s="4">
        <f t="shared" si="11"/>
        <v>2</v>
      </c>
      <c r="H51" s="4">
        <f t="shared" si="11"/>
        <v>336</v>
      </c>
      <c r="I51" s="4">
        <f t="shared" si="11"/>
        <v>103</v>
      </c>
      <c r="J51" s="4">
        <f t="shared" si="11"/>
        <v>12</v>
      </c>
      <c r="K51" s="4">
        <f t="shared" si="11"/>
        <v>4</v>
      </c>
      <c r="L51" s="4" t="str">
        <f t="shared" si="11"/>
        <v>-</v>
      </c>
      <c r="M51" s="4" t="str">
        <f t="shared" si="11"/>
        <v>-</v>
      </c>
      <c r="N51" s="4" t="str">
        <f t="shared" si="11"/>
        <v>-</v>
      </c>
      <c r="O51" s="4" t="str">
        <f t="shared" si="11"/>
        <v>-</v>
      </c>
      <c r="P51" s="4" t="str">
        <f t="shared" si="11"/>
        <v>-</v>
      </c>
      <c r="Q51" s="4" t="str">
        <f t="shared" si="11"/>
        <v>-</v>
      </c>
      <c r="R51" s="4" t="str">
        <f t="shared" si="11"/>
        <v>-</v>
      </c>
      <c r="S51" s="30"/>
      <c r="T51" s="5">
        <f t="shared" si="1"/>
        <v>0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2">
      <c r="A52" s="14">
        <v>561</v>
      </c>
      <c r="B52" s="15" t="s">
        <v>40</v>
      </c>
      <c r="C52" s="4">
        <v>16</v>
      </c>
      <c r="D52" s="4">
        <v>3</v>
      </c>
      <c r="E52" s="4" t="s">
        <v>66</v>
      </c>
      <c r="F52" s="4">
        <v>13</v>
      </c>
      <c r="G52" s="4" t="s">
        <v>66</v>
      </c>
      <c r="H52" s="4">
        <v>11</v>
      </c>
      <c r="I52" s="4">
        <v>3</v>
      </c>
      <c r="J52" s="4">
        <v>2</v>
      </c>
      <c r="K52" s="4" t="s">
        <v>66</v>
      </c>
      <c r="L52" s="4" t="s">
        <v>66</v>
      </c>
      <c r="M52" s="4" t="s">
        <v>66</v>
      </c>
      <c r="N52" s="4" t="s">
        <v>66</v>
      </c>
      <c r="O52" s="4" t="s">
        <v>66</v>
      </c>
      <c r="P52" s="4" t="s">
        <v>66</v>
      </c>
      <c r="Q52" s="4" t="s">
        <v>66</v>
      </c>
      <c r="R52" s="4" t="s">
        <v>66</v>
      </c>
      <c r="S52" s="30"/>
      <c r="T52" s="5">
        <f t="shared" si="1"/>
        <v>0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2">
      <c r="A53" s="14">
        <v>562</v>
      </c>
      <c r="B53" s="15" t="s">
        <v>41</v>
      </c>
      <c r="C53" s="4">
        <v>89</v>
      </c>
      <c r="D53" s="4">
        <v>1</v>
      </c>
      <c r="E53" s="4" t="s">
        <v>66</v>
      </c>
      <c r="F53" s="4">
        <v>88</v>
      </c>
      <c r="G53" s="4" t="s">
        <v>66</v>
      </c>
      <c r="H53" s="4">
        <v>59</v>
      </c>
      <c r="I53" s="4">
        <v>28</v>
      </c>
      <c r="J53" s="4">
        <v>2</v>
      </c>
      <c r="K53" s="4" t="s">
        <v>66</v>
      </c>
      <c r="L53" s="4" t="s">
        <v>66</v>
      </c>
      <c r="M53" s="4" t="s">
        <v>66</v>
      </c>
      <c r="N53" s="4" t="s">
        <v>66</v>
      </c>
      <c r="O53" s="4" t="s">
        <v>66</v>
      </c>
      <c r="P53" s="4" t="s">
        <v>66</v>
      </c>
      <c r="Q53" s="4" t="s">
        <v>66</v>
      </c>
      <c r="R53" s="4" t="s">
        <v>66</v>
      </c>
      <c r="S53" s="30"/>
      <c r="T53" s="5">
        <f t="shared" si="1"/>
        <v>0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2">
      <c r="A54" s="14">
        <v>563</v>
      </c>
      <c r="B54" s="15" t="s">
        <v>42</v>
      </c>
      <c r="C54" s="4">
        <v>13</v>
      </c>
      <c r="D54" s="4" t="s">
        <v>66</v>
      </c>
      <c r="E54" s="4" t="s">
        <v>66</v>
      </c>
      <c r="F54" s="4">
        <v>13</v>
      </c>
      <c r="G54" s="4" t="s">
        <v>66</v>
      </c>
      <c r="H54" s="4">
        <v>10</v>
      </c>
      <c r="I54" s="4">
        <v>3</v>
      </c>
      <c r="J54" s="4" t="s">
        <v>66</v>
      </c>
      <c r="K54" s="4" t="s">
        <v>66</v>
      </c>
      <c r="L54" s="4" t="s">
        <v>66</v>
      </c>
      <c r="M54" s="4" t="s">
        <v>66</v>
      </c>
      <c r="N54" s="4" t="s">
        <v>66</v>
      </c>
      <c r="O54" s="4" t="s">
        <v>66</v>
      </c>
      <c r="P54" s="4" t="s">
        <v>66</v>
      </c>
      <c r="Q54" s="4" t="s">
        <v>66</v>
      </c>
      <c r="R54" s="4" t="s">
        <v>66</v>
      </c>
      <c r="S54" s="30"/>
      <c r="T54" s="5">
        <f t="shared" si="1"/>
        <v>0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2">
      <c r="A55" s="14">
        <v>564</v>
      </c>
      <c r="B55" s="15" t="s">
        <v>43</v>
      </c>
      <c r="C55" s="4">
        <v>63</v>
      </c>
      <c r="D55" s="4" t="s">
        <v>66</v>
      </c>
      <c r="E55" s="4" t="s">
        <v>66</v>
      </c>
      <c r="F55" s="4">
        <v>63</v>
      </c>
      <c r="G55" s="4" t="s">
        <v>66</v>
      </c>
      <c r="H55" s="4">
        <v>51</v>
      </c>
      <c r="I55" s="4">
        <v>11</v>
      </c>
      <c r="J55" s="4">
        <v>1</v>
      </c>
      <c r="K55" s="4" t="s">
        <v>66</v>
      </c>
      <c r="L55" s="4" t="s">
        <v>66</v>
      </c>
      <c r="M55" s="4" t="s">
        <v>66</v>
      </c>
      <c r="N55" s="4" t="s">
        <v>66</v>
      </c>
      <c r="O55" s="4" t="s">
        <v>66</v>
      </c>
      <c r="P55" s="4" t="s">
        <v>66</v>
      </c>
      <c r="Q55" s="4" t="s">
        <v>66</v>
      </c>
      <c r="R55" s="4" t="s">
        <v>66</v>
      </c>
      <c r="S55" s="30"/>
      <c r="T55" s="5">
        <f t="shared" si="1"/>
        <v>0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2">
      <c r="A56" s="14">
        <v>565</v>
      </c>
      <c r="B56" s="15" t="s">
        <v>44</v>
      </c>
      <c r="C56" s="4" t="s">
        <v>66</v>
      </c>
      <c r="D56" s="4" t="s">
        <v>66</v>
      </c>
      <c r="E56" s="4" t="s">
        <v>66</v>
      </c>
      <c r="F56" s="4" t="s">
        <v>66</v>
      </c>
      <c r="G56" s="4" t="s">
        <v>66</v>
      </c>
      <c r="H56" s="4" t="s">
        <v>66</v>
      </c>
      <c r="I56" s="4" t="s">
        <v>66</v>
      </c>
      <c r="J56" s="4" t="s">
        <v>66</v>
      </c>
      <c r="K56" s="4" t="s">
        <v>66</v>
      </c>
      <c r="L56" s="4" t="s">
        <v>66</v>
      </c>
      <c r="M56" s="4" t="s">
        <v>66</v>
      </c>
      <c r="N56" s="4" t="s">
        <v>66</v>
      </c>
      <c r="O56" s="4" t="s">
        <v>66</v>
      </c>
      <c r="P56" s="4" t="s">
        <v>66</v>
      </c>
      <c r="Q56" s="4" t="s">
        <v>66</v>
      </c>
      <c r="R56" s="4" t="s">
        <v>66</v>
      </c>
      <c r="S56" s="30"/>
      <c r="T56" s="5">
        <f t="shared" si="1"/>
        <v>0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2">
      <c r="A57" s="14">
        <v>566</v>
      </c>
      <c r="B57" s="15" t="s">
        <v>45</v>
      </c>
      <c r="C57" s="4">
        <v>45</v>
      </c>
      <c r="D57" s="4" t="s">
        <v>66</v>
      </c>
      <c r="E57" s="4" t="s">
        <v>66</v>
      </c>
      <c r="F57" s="4">
        <v>45</v>
      </c>
      <c r="G57" s="4" t="s">
        <v>66</v>
      </c>
      <c r="H57" s="4">
        <v>29</v>
      </c>
      <c r="I57" s="4">
        <v>14</v>
      </c>
      <c r="J57" s="4">
        <v>1</v>
      </c>
      <c r="K57" s="4">
        <v>1</v>
      </c>
      <c r="L57" s="4" t="s">
        <v>66</v>
      </c>
      <c r="M57" s="4" t="s">
        <v>66</v>
      </c>
      <c r="N57" s="4" t="s">
        <v>66</v>
      </c>
      <c r="O57" s="4" t="s">
        <v>66</v>
      </c>
      <c r="P57" s="4" t="s">
        <v>66</v>
      </c>
      <c r="Q57" s="4" t="s">
        <v>66</v>
      </c>
      <c r="R57" s="4" t="s">
        <v>66</v>
      </c>
      <c r="S57" s="30"/>
      <c r="T57" s="5">
        <f t="shared" si="1"/>
        <v>0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2">
      <c r="A58" s="14">
        <v>567</v>
      </c>
      <c r="B58" s="15" t="s">
        <v>46</v>
      </c>
      <c r="C58" s="4">
        <v>78</v>
      </c>
      <c r="D58" s="4">
        <v>1</v>
      </c>
      <c r="E58" s="4">
        <v>25</v>
      </c>
      <c r="F58" s="4">
        <v>50</v>
      </c>
      <c r="G58" s="4">
        <v>2</v>
      </c>
      <c r="H58" s="4">
        <v>59</v>
      </c>
      <c r="I58" s="4">
        <v>16</v>
      </c>
      <c r="J58" s="4">
        <v>3</v>
      </c>
      <c r="K58" s="4" t="s">
        <v>66</v>
      </c>
      <c r="L58" s="4" t="s">
        <v>66</v>
      </c>
      <c r="M58" s="4" t="s">
        <v>66</v>
      </c>
      <c r="N58" s="4" t="s">
        <v>66</v>
      </c>
      <c r="O58" s="4" t="s">
        <v>66</v>
      </c>
      <c r="P58" s="4" t="s">
        <v>66</v>
      </c>
      <c r="Q58" s="4" t="s">
        <v>66</v>
      </c>
      <c r="R58" s="4" t="s">
        <v>66</v>
      </c>
      <c r="S58" s="30"/>
      <c r="T58" s="5">
        <f t="shared" si="1"/>
        <v>0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2">
      <c r="A59" s="14">
        <v>568</v>
      </c>
      <c r="B59" s="15" t="s">
        <v>47</v>
      </c>
      <c r="C59" s="4">
        <v>40</v>
      </c>
      <c r="D59" s="4" t="s">
        <v>66</v>
      </c>
      <c r="E59" s="4" t="s">
        <v>66</v>
      </c>
      <c r="F59" s="4">
        <v>40</v>
      </c>
      <c r="G59" s="4" t="s">
        <v>66</v>
      </c>
      <c r="H59" s="4">
        <v>30</v>
      </c>
      <c r="I59" s="4">
        <v>9</v>
      </c>
      <c r="J59" s="4">
        <v>1</v>
      </c>
      <c r="K59" s="4" t="s">
        <v>66</v>
      </c>
      <c r="L59" s="4" t="s">
        <v>66</v>
      </c>
      <c r="M59" s="4" t="s">
        <v>66</v>
      </c>
      <c r="N59" s="4" t="s">
        <v>66</v>
      </c>
      <c r="O59" s="4" t="s">
        <v>66</v>
      </c>
      <c r="P59" s="4" t="s">
        <v>66</v>
      </c>
      <c r="Q59" s="4" t="s">
        <v>66</v>
      </c>
      <c r="R59" s="4" t="s">
        <v>66</v>
      </c>
      <c r="S59" s="30"/>
      <c r="T59" s="5">
        <f t="shared" si="1"/>
        <v>0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2">
      <c r="A60" s="14">
        <v>569</v>
      </c>
      <c r="B60" s="15" t="s">
        <v>48</v>
      </c>
      <c r="C60" s="4">
        <v>111</v>
      </c>
      <c r="D60" s="4">
        <v>3</v>
      </c>
      <c r="E60" s="4">
        <v>27</v>
      </c>
      <c r="F60" s="4">
        <v>81</v>
      </c>
      <c r="G60" s="4" t="s">
        <v>66</v>
      </c>
      <c r="H60" s="4">
        <v>87</v>
      </c>
      <c r="I60" s="4">
        <v>19</v>
      </c>
      <c r="J60" s="4">
        <v>2</v>
      </c>
      <c r="K60" s="4">
        <v>3</v>
      </c>
      <c r="L60" s="4" t="s">
        <v>66</v>
      </c>
      <c r="M60" s="4" t="s">
        <v>66</v>
      </c>
      <c r="N60" s="4" t="s">
        <v>66</v>
      </c>
      <c r="O60" s="4" t="s">
        <v>66</v>
      </c>
      <c r="P60" s="4" t="s">
        <v>66</v>
      </c>
      <c r="Q60" s="4" t="s">
        <v>66</v>
      </c>
      <c r="R60" s="4" t="s">
        <v>66</v>
      </c>
      <c r="S60" s="30"/>
      <c r="T60" s="5">
        <f t="shared" si="1"/>
        <v>0</v>
      </c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2">
      <c r="A61" s="14"/>
      <c r="B61" s="1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30"/>
      <c r="T61" s="5">
        <f t="shared" si="1"/>
        <v>0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25.5" customHeight="1">
      <c r="A62" s="39" t="s">
        <v>81</v>
      </c>
      <c r="B62" s="40"/>
      <c r="C62" s="4">
        <f>IF(SUM(C63:C64)=0,"-",SUM(C63:C64))</f>
        <v>55</v>
      </c>
      <c r="D62" s="4" t="str">
        <f aca="true" t="shared" si="12" ref="D62:R62">IF(SUM(D63:D64)=0,"-",SUM(D63:D64))</f>
        <v>-</v>
      </c>
      <c r="E62" s="4" t="str">
        <f t="shared" si="12"/>
        <v>-</v>
      </c>
      <c r="F62" s="4">
        <f t="shared" si="12"/>
        <v>55</v>
      </c>
      <c r="G62" s="4" t="str">
        <f t="shared" si="12"/>
        <v>-</v>
      </c>
      <c r="H62" s="4">
        <f t="shared" si="12"/>
        <v>47</v>
      </c>
      <c r="I62" s="4">
        <f t="shared" si="12"/>
        <v>6</v>
      </c>
      <c r="J62" s="4">
        <f t="shared" si="12"/>
        <v>2</v>
      </c>
      <c r="K62" s="4" t="str">
        <f t="shared" si="12"/>
        <v>-</v>
      </c>
      <c r="L62" s="4" t="str">
        <f t="shared" si="12"/>
        <v>-</v>
      </c>
      <c r="M62" s="4" t="str">
        <f t="shared" si="12"/>
        <v>-</v>
      </c>
      <c r="N62" s="4" t="str">
        <f t="shared" si="12"/>
        <v>-</v>
      </c>
      <c r="O62" s="4" t="str">
        <f t="shared" si="12"/>
        <v>-</v>
      </c>
      <c r="P62" s="4" t="str">
        <f t="shared" si="12"/>
        <v>-</v>
      </c>
      <c r="Q62" s="4" t="str">
        <f t="shared" si="12"/>
        <v>-</v>
      </c>
      <c r="R62" s="4" t="str">
        <f t="shared" si="12"/>
        <v>-</v>
      </c>
      <c r="S62" s="30"/>
      <c r="T62" s="5">
        <f t="shared" si="1"/>
        <v>0</v>
      </c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2">
      <c r="A63" s="14">
        <v>571</v>
      </c>
      <c r="B63" s="15" t="s">
        <v>49</v>
      </c>
      <c r="C63" s="4">
        <v>20</v>
      </c>
      <c r="D63" s="4" t="s">
        <v>66</v>
      </c>
      <c r="E63" s="4" t="s">
        <v>66</v>
      </c>
      <c r="F63" s="4">
        <v>20</v>
      </c>
      <c r="G63" s="4" t="s">
        <v>66</v>
      </c>
      <c r="H63" s="4">
        <v>14</v>
      </c>
      <c r="I63" s="4">
        <v>4</v>
      </c>
      <c r="J63" s="4">
        <v>2</v>
      </c>
      <c r="K63" s="4" t="s">
        <v>66</v>
      </c>
      <c r="L63" s="4" t="s">
        <v>66</v>
      </c>
      <c r="M63" s="4" t="s">
        <v>66</v>
      </c>
      <c r="N63" s="4" t="s">
        <v>66</v>
      </c>
      <c r="O63" s="4" t="s">
        <v>66</v>
      </c>
      <c r="P63" s="4" t="s">
        <v>66</v>
      </c>
      <c r="Q63" s="4" t="s">
        <v>66</v>
      </c>
      <c r="R63" s="4" t="s">
        <v>66</v>
      </c>
      <c r="S63" s="30"/>
      <c r="T63" s="5">
        <f t="shared" si="1"/>
        <v>0</v>
      </c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2">
      <c r="A64" s="14">
        <v>572</v>
      </c>
      <c r="B64" s="15" t="s">
        <v>50</v>
      </c>
      <c r="C64" s="4">
        <v>35</v>
      </c>
      <c r="D64" s="4" t="s">
        <v>66</v>
      </c>
      <c r="E64" s="4" t="s">
        <v>66</v>
      </c>
      <c r="F64" s="4">
        <v>35</v>
      </c>
      <c r="G64" s="4" t="s">
        <v>66</v>
      </c>
      <c r="H64" s="4">
        <v>33</v>
      </c>
      <c r="I64" s="4">
        <v>2</v>
      </c>
      <c r="J64" s="4" t="s">
        <v>66</v>
      </c>
      <c r="K64" s="4" t="s">
        <v>66</v>
      </c>
      <c r="L64" s="4" t="s">
        <v>66</v>
      </c>
      <c r="M64" s="4" t="s">
        <v>66</v>
      </c>
      <c r="N64" s="4" t="s">
        <v>66</v>
      </c>
      <c r="O64" s="4" t="s">
        <v>66</v>
      </c>
      <c r="P64" s="4" t="s">
        <v>66</v>
      </c>
      <c r="Q64" s="4" t="s">
        <v>66</v>
      </c>
      <c r="R64" s="4" t="s">
        <v>66</v>
      </c>
      <c r="S64" s="30"/>
      <c r="T64" s="5">
        <f t="shared" si="1"/>
        <v>0</v>
      </c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2">
      <c r="A65" s="14"/>
      <c r="B65" s="1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30"/>
      <c r="T65" s="5">
        <f t="shared" si="1"/>
        <v>0</v>
      </c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24.75" customHeight="1">
      <c r="A66" s="31" t="s">
        <v>82</v>
      </c>
      <c r="B66" s="32"/>
      <c r="C66" s="4">
        <f>IF(SUM(C67:C71)=0,"-",SUM(C67:C71))</f>
        <v>108</v>
      </c>
      <c r="D66" s="4" t="str">
        <f aca="true" t="shared" si="13" ref="D66:R66">IF(SUM(D67:D71)=0,"-",SUM(D67:D71))</f>
        <v>-</v>
      </c>
      <c r="E66" s="4">
        <f t="shared" si="13"/>
        <v>24</v>
      </c>
      <c r="F66" s="4">
        <f t="shared" si="13"/>
        <v>84</v>
      </c>
      <c r="G66" s="4" t="str">
        <f t="shared" si="13"/>
        <v>-</v>
      </c>
      <c r="H66" s="4">
        <f t="shared" si="13"/>
        <v>88</v>
      </c>
      <c r="I66" s="4">
        <f t="shared" si="13"/>
        <v>19</v>
      </c>
      <c r="J66" s="4">
        <f t="shared" si="13"/>
        <v>1</v>
      </c>
      <c r="K66" s="4" t="str">
        <f t="shared" si="13"/>
        <v>-</v>
      </c>
      <c r="L66" s="4" t="str">
        <f t="shared" si="13"/>
        <v>-</v>
      </c>
      <c r="M66" s="4" t="str">
        <f t="shared" si="13"/>
        <v>-</v>
      </c>
      <c r="N66" s="4" t="str">
        <f t="shared" si="13"/>
        <v>-</v>
      </c>
      <c r="O66" s="4" t="str">
        <f t="shared" si="13"/>
        <v>-</v>
      </c>
      <c r="P66" s="4" t="str">
        <f t="shared" si="13"/>
        <v>-</v>
      </c>
      <c r="Q66" s="4" t="str">
        <f t="shared" si="13"/>
        <v>-</v>
      </c>
      <c r="R66" s="4" t="str">
        <f t="shared" si="13"/>
        <v>-</v>
      </c>
      <c r="S66" s="30"/>
      <c r="T66" s="5">
        <f t="shared" si="1"/>
        <v>0</v>
      </c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2">
      <c r="A67" s="14">
        <v>581</v>
      </c>
      <c r="B67" s="15" t="s">
        <v>51</v>
      </c>
      <c r="C67" s="4">
        <v>34</v>
      </c>
      <c r="D67" s="4" t="s">
        <v>66</v>
      </c>
      <c r="E67" s="4">
        <v>24</v>
      </c>
      <c r="F67" s="4">
        <v>10</v>
      </c>
      <c r="G67" s="4" t="s">
        <v>66</v>
      </c>
      <c r="H67" s="4">
        <v>23</v>
      </c>
      <c r="I67" s="4">
        <v>10</v>
      </c>
      <c r="J67" s="4">
        <v>1</v>
      </c>
      <c r="K67" s="4" t="s">
        <v>66</v>
      </c>
      <c r="L67" s="4" t="s">
        <v>66</v>
      </c>
      <c r="M67" s="4" t="s">
        <v>66</v>
      </c>
      <c r="N67" s="4" t="s">
        <v>66</v>
      </c>
      <c r="O67" s="4" t="s">
        <v>66</v>
      </c>
      <c r="P67" s="4" t="s">
        <v>66</v>
      </c>
      <c r="Q67" s="4" t="s">
        <v>66</v>
      </c>
      <c r="R67" s="4" t="s">
        <v>66</v>
      </c>
      <c r="S67" s="30"/>
      <c r="T67" s="5">
        <f t="shared" si="1"/>
        <v>0</v>
      </c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2">
      <c r="A68" s="14">
        <v>582</v>
      </c>
      <c r="B68" s="15" t="s">
        <v>52</v>
      </c>
      <c r="C68" s="4">
        <v>14</v>
      </c>
      <c r="D68" s="4" t="s">
        <v>66</v>
      </c>
      <c r="E68" s="4" t="s">
        <v>66</v>
      </c>
      <c r="F68" s="4">
        <v>14</v>
      </c>
      <c r="G68" s="4" t="s">
        <v>66</v>
      </c>
      <c r="H68" s="4">
        <v>11</v>
      </c>
      <c r="I68" s="4">
        <v>3</v>
      </c>
      <c r="J68" s="4" t="s">
        <v>66</v>
      </c>
      <c r="K68" s="4" t="s">
        <v>66</v>
      </c>
      <c r="L68" s="4" t="s">
        <v>66</v>
      </c>
      <c r="M68" s="4" t="s">
        <v>66</v>
      </c>
      <c r="N68" s="4" t="s">
        <v>66</v>
      </c>
      <c r="O68" s="4" t="s">
        <v>66</v>
      </c>
      <c r="P68" s="4" t="s">
        <v>66</v>
      </c>
      <c r="Q68" s="4" t="s">
        <v>66</v>
      </c>
      <c r="R68" s="4" t="s">
        <v>66</v>
      </c>
      <c r="S68" s="30"/>
      <c r="T68" s="5">
        <f t="shared" si="1"/>
        <v>0</v>
      </c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2">
      <c r="A69" s="14">
        <v>583</v>
      </c>
      <c r="B69" s="15" t="s">
        <v>53</v>
      </c>
      <c r="C69" s="4">
        <v>5</v>
      </c>
      <c r="D69" s="4" t="s">
        <v>66</v>
      </c>
      <c r="E69" s="4" t="s">
        <v>66</v>
      </c>
      <c r="F69" s="4">
        <v>5</v>
      </c>
      <c r="G69" s="4" t="s">
        <v>66</v>
      </c>
      <c r="H69" s="4">
        <v>4</v>
      </c>
      <c r="I69" s="4">
        <v>1</v>
      </c>
      <c r="J69" s="4" t="s">
        <v>66</v>
      </c>
      <c r="K69" s="4" t="s">
        <v>66</v>
      </c>
      <c r="L69" s="4" t="s">
        <v>66</v>
      </c>
      <c r="M69" s="4" t="s">
        <v>66</v>
      </c>
      <c r="N69" s="4" t="s">
        <v>66</v>
      </c>
      <c r="O69" s="4" t="s">
        <v>66</v>
      </c>
      <c r="P69" s="4" t="s">
        <v>66</v>
      </c>
      <c r="Q69" s="4" t="s">
        <v>66</v>
      </c>
      <c r="R69" s="4" t="s">
        <v>66</v>
      </c>
      <c r="S69" s="30"/>
      <c r="T69" s="5">
        <f aca="true" t="shared" si="14" ref="T69:T81">SUM(D69:G69)-SUM(H69:R69)</f>
        <v>0</v>
      </c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2">
      <c r="A70" s="14">
        <v>584</v>
      </c>
      <c r="B70" s="15" t="s">
        <v>54</v>
      </c>
      <c r="C70" s="4">
        <v>55</v>
      </c>
      <c r="D70" s="4" t="s">
        <v>66</v>
      </c>
      <c r="E70" s="4" t="s">
        <v>66</v>
      </c>
      <c r="F70" s="4">
        <v>55</v>
      </c>
      <c r="G70" s="4" t="s">
        <v>66</v>
      </c>
      <c r="H70" s="4">
        <v>50</v>
      </c>
      <c r="I70" s="4">
        <v>5</v>
      </c>
      <c r="J70" s="4" t="s">
        <v>66</v>
      </c>
      <c r="K70" s="4" t="s">
        <v>66</v>
      </c>
      <c r="L70" s="4" t="s">
        <v>66</v>
      </c>
      <c r="M70" s="4" t="s">
        <v>66</v>
      </c>
      <c r="N70" s="4" t="s">
        <v>66</v>
      </c>
      <c r="O70" s="4" t="s">
        <v>66</v>
      </c>
      <c r="P70" s="4" t="s">
        <v>66</v>
      </c>
      <c r="Q70" s="4" t="s">
        <v>66</v>
      </c>
      <c r="R70" s="4" t="s">
        <v>66</v>
      </c>
      <c r="S70" s="30"/>
      <c r="T70" s="5">
        <f t="shared" si="14"/>
        <v>0</v>
      </c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2">
      <c r="A71" s="14">
        <v>589</v>
      </c>
      <c r="B71" s="15" t="s">
        <v>55</v>
      </c>
      <c r="C71" s="4" t="s">
        <v>66</v>
      </c>
      <c r="D71" s="4" t="s">
        <v>66</v>
      </c>
      <c r="E71" s="4" t="s">
        <v>66</v>
      </c>
      <c r="F71" s="4" t="s">
        <v>66</v>
      </c>
      <c r="G71" s="4" t="s">
        <v>66</v>
      </c>
      <c r="H71" s="4" t="s">
        <v>66</v>
      </c>
      <c r="I71" s="4" t="s">
        <v>66</v>
      </c>
      <c r="J71" s="4" t="s">
        <v>66</v>
      </c>
      <c r="K71" s="4" t="s">
        <v>66</v>
      </c>
      <c r="L71" s="4" t="s">
        <v>66</v>
      </c>
      <c r="M71" s="4" t="s">
        <v>66</v>
      </c>
      <c r="N71" s="4" t="s">
        <v>66</v>
      </c>
      <c r="O71" s="4" t="s">
        <v>66</v>
      </c>
      <c r="P71" s="4" t="s">
        <v>66</v>
      </c>
      <c r="Q71" s="4" t="s">
        <v>66</v>
      </c>
      <c r="R71" s="4" t="s">
        <v>66</v>
      </c>
      <c r="S71" s="30"/>
      <c r="T71" s="5">
        <f t="shared" si="14"/>
        <v>0</v>
      </c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2">
      <c r="A72" s="14"/>
      <c r="B72" s="1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30"/>
      <c r="T72" s="5">
        <f t="shared" si="14"/>
        <v>0</v>
      </c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2">
      <c r="A73" s="37" t="s">
        <v>83</v>
      </c>
      <c r="B73" s="38"/>
      <c r="C73" s="4">
        <f>IF(SUM(C74:C82)=0,"-",SUM(C74:C82))</f>
        <v>256</v>
      </c>
      <c r="D73" s="4" t="str">
        <f aca="true" t="shared" si="15" ref="D73:R73">IF(SUM(D74:D82)=0,"-",SUM(D74:D82))</f>
        <v>-</v>
      </c>
      <c r="E73" s="4">
        <f t="shared" si="15"/>
        <v>17</v>
      </c>
      <c r="F73" s="4">
        <f t="shared" si="15"/>
        <v>239</v>
      </c>
      <c r="G73" s="4" t="str">
        <f t="shared" si="15"/>
        <v>-</v>
      </c>
      <c r="H73" s="4">
        <f t="shared" si="15"/>
        <v>189</v>
      </c>
      <c r="I73" s="4">
        <f t="shared" si="15"/>
        <v>49</v>
      </c>
      <c r="J73" s="4">
        <f t="shared" si="15"/>
        <v>12</v>
      </c>
      <c r="K73" s="4">
        <f t="shared" si="15"/>
        <v>2</v>
      </c>
      <c r="L73" s="4">
        <f t="shared" si="15"/>
        <v>2</v>
      </c>
      <c r="M73" s="4" t="str">
        <f t="shared" si="15"/>
        <v>-</v>
      </c>
      <c r="N73" s="4" t="str">
        <f t="shared" si="15"/>
        <v>-</v>
      </c>
      <c r="O73" s="4">
        <f t="shared" si="15"/>
        <v>1</v>
      </c>
      <c r="P73" s="4" t="str">
        <f t="shared" si="15"/>
        <v>-</v>
      </c>
      <c r="Q73" s="4">
        <f t="shared" si="15"/>
        <v>1</v>
      </c>
      <c r="R73" s="4" t="str">
        <f t="shared" si="15"/>
        <v>-</v>
      </c>
      <c r="S73" s="30"/>
      <c r="T73" s="5">
        <f t="shared" si="14"/>
        <v>0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2">
      <c r="A74" s="14">
        <v>591</v>
      </c>
      <c r="B74" s="15" t="s">
        <v>56</v>
      </c>
      <c r="C74" s="4">
        <v>59</v>
      </c>
      <c r="D74" s="4" t="s">
        <v>66</v>
      </c>
      <c r="E74" s="4">
        <v>1</v>
      </c>
      <c r="F74" s="4">
        <v>58</v>
      </c>
      <c r="G74" s="4" t="s">
        <v>66</v>
      </c>
      <c r="H74" s="4">
        <v>51</v>
      </c>
      <c r="I74" s="4">
        <v>6</v>
      </c>
      <c r="J74" s="4">
        <v>1</v>
      </c>
      <c r="K74" s="4" t="s">
        <v>66</v>
      </c>
      <c r="L74" s="4">
        <v>1</v>
      </c>
      <c r="M74" s="4" t="s">
        <v>66</v>
      </c>
      <c r="N74" s="4" t="s">
        <v>66</v>
      </c>
      <c r="O74" s="4" t="s">
        <v>66</v>
      </c>
      <c r="P74" s="4" t="s">
        <v>66</v>
      </c>
      <c r="Q74" s="4" t="s">
        <v>66</v>
      </c>
      <c r="R74" s="4" t="s">
        <v>66</v>
      </c>
      <c r="S74" s="30"/>
      <c r="T74" s="5">
        <f t="shared" si="14"/>
        <v>0</v>
      </c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2">
      <c r="A75" s="14">
        <v>592</v>
      </c>
      <c r="B75" s="15" t="s">
        <v>57</v>
      </c>
      <c r="C75" s="4">
        <v>18</v>
      </c>
      <c r="D75" s="4" t="s">
        <v>66</v>
      </c>
      <c r="E75" s="4" t="s">
        <v>66</v>
      </c>
      <c r="F75" s="4">
        <v>18</v>
      </c>
      <c r="G75" s="4" t="s">
        <v>66</v>
      </c>
      <c r="H75" s="4">
        <v>12</v>
      </c>
      <c r="I75" s="4">
        <v>5</v>
      </c>
      <c r="J75" s="4">
        <v>1</v>
      </c>
      <c r="K75" s="4" t="s">
        <v>66</v>
      </c>
      <c r="L75" s="4" t="s">
        <v>66</v>
      </c>
      <c r="M75" s="4" t="s">
        <v>66</v>
      </c>
      <c r="N75" s="4" t="s">
        <v>66</v>
      </c>
      <c r="O75" s="4" t="s">
        <v>66</v>
      </c>
      <c r="P75" s="4" t="s">
        <v>66</v>
      </c>
      <c r="Q75" s="4" t="s">
        <v>66</v>
      </c>
      <c r="R75" s="4" t="s">
        <v>66</v>
      </c>
      <c r="S75" s="30"/>
      <c r="T75" s="5">
        <f t="shared" si="14"/>
        <v>0</v>
      </c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2">
      <c r="A76" s="14">
        <v>593</v>
      </c>
      <c r="B76" s="15" t="s">
        <v>58</v>
      </c>
      <c r="C76" s="4">
        <v>15</v>
      </c>
      <c r="D76" s="4" t="s">
        <v>66</v>
      </c>
      <c r="E76" s="4" t="s">
        <v>66</v>
      </c>
      <c r="F76" s="4">
        <v>15</v>
      </c>
      <c r="G76" s="4" t="s">
        <v>66</v>
      </c>
      <c r="H76" s="4">
        <v>8</v>
      </c>
      <c r="I76" s="4">
        <v>7</v>
      </c>
      <c r="J76" s="4" t="s">
        <v>66</v>
      </c>
      <c r="K76" s="4" t="s">
        <v>66</v>
      </c>
      <c r="L76" s="4" t="s">
        <v>66</v>
      </c>
      <c r="M76" s="4" t="s">
        <v>66</v>
      </c>
      <c r="N76" s="4" t="s">
        <v>66</v>
      </c>
      <c r="O76" s="4" t="s">
        <v>66</v>
      </c>
      <c r="P76" s="4" t="s">
        <v>66</v>
      </c>
      <c r="Q76" s="4" t="s">
        <v>66</v>
      </c>
      <c r="R76" s="4" t="s">
        <v>66</v>
      </c>
      <c r="S76" s="30"/>
      <c r="T76" s="5">
        <f t="shared" si="14"/>
        <v>0</v>
      </c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2">
      <c r="A77" s="14">
        <v>594</v>
      </c>
      <c r="B77" s="15" t="s">
        <v>59</v>
      </c>
      <c r="C77" s="4">
        <v>28</v>
      </c>
      <c r="D77" s="4" t="s">
        <v>66</v>
      </c>
      <c r="E77" s="4">
        <v>1</v>
      </c>
      <c r="F77" s="4">
        <v>27</v>
      </c>
      <c r="G77" s="4" t="s">
        <v>66</v>
      </c>
      <c r="H77" s="4">
        <v>14</v>
      </c>
      <c r="I77" s="4">
        <v>7</v>
      </c>
      <c r="J77" s="4">
        <v>3</v>
      </c>
      <c r="K77" s="4">
        <v>1</v>
      </c>
      <c r="L77" s="4">
        <v>1</v>
      </c>
      <c r="M77" s="4" t="s">
        <v>66</v>
      </c>
      <c r="N77" s="4" t="s">
        <v>66</v>
      </c>
      <c r="O77" s="4">
        <v>1</v>
      </c>
      <c r="P77" s="4" t="s">
        <v>66</v>
      </c>
      <c r="Q77" s="4">
        <v>1</v>
      </c>
      <c r="R77" s="4" t="s">
        <v>66</v>
      </c>
      <c r="S77" s="30"/>
      <c r="T77" s="5">
        <f t="shared" si="14"/>
        <v>0</v>
      </c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24">
      <c r="A78" s="14">
        <v>595</v>
      </c>
      <c r="B78" s="15" t="s">
        <v>60</v>
      </c>
      <c r="C78" s="4">
        <v>22</v>
      </c>
      <c r="D78" s="4" t="s">
        <v>66</v>
      </c>
      <c r="E78" s="4" t="s">
        <v>66</v>
      </c>
      <c r="F78" s="4">
        <v>22</v>
      </c>
      <c r="G78" s="4" t="s">
        <v>66</v>
      </c>
      <c r="H78" s="4">
        <v>17</v>
      </c>
      <c r="I78" s="4">
        <v>3</v>
      </c>
      <c r="J78" s="4">
        <v>2</v>
      </c>
      <c r="K78" s="4" t="s">
        <v>66</v>
      </c>
      <c r="L78" s="4" t="s">
        <v>66</v>
      </c>
      <c r="M78" s="4" t="s">
        <v>66</v>
      </c>
      <c r="N78" s="4" t="s">
        <v>66</v>
      </c>
      <c r="O78" s="4" t="s">
        <v>66</v>
      </c>
      <c r="P78" s="4" t="s">
        <v>66</v>
      </c>
      <c r="Q78" s="4" t="s">
        <v>66</v>
      </c>
      <c r="R78" s="4" t="s">
        <v>66</v>
      </c>
      <c r="S78" s="30"/>
      <c r="T78" s="5">
        <f t="shared" si="14"/>
        <v>0</v>
      </c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2">
      <c r="A79" s="14">
        <v>596</v>
      </c>
      <c r="B79" s="15" t="s">
        <v>61</v>
      </c>
      <c r="C79" s="4">
        <v>6</v>
      </c>
      <c r="D79" s="4" t="s">
        <v>66</v>
      </c>
      <c r="E79" s="4" t="s">
        <v>66</v>
      </c>
      <c r="F79" s="4">
        <v>6</v>
      </c>
      <c r="G79" s="4" t="s">
        <v>66</v>
      </c>
      <c r="H79" s="4">
        <v>3</v>
      </c>
      <c r="I79" s="4">
        <v>1</v>
      </c>
      <c r="J79" s="4">
        <v>2</v>
      </c>
      <c r="K79" s="4" t="s">
        <v>66</v>
      </c>
      <c r="L79" s="4" t="s">
        <v>66</v>
      </c>
      <c r="M79" s="4" t="s">
        <v>66</v>
      </c>
      <c r="N79" s="4" t="s">
        <v>66</v>
      </c>
      <c r="O79" s="4" t="s">
        <v>66</v>
      </c>
      <c r="P79" s="4" t="s">
        <v>66</v>
      </c>
      <c r="Q79" s="4" t="s">
        <v>66</v>
      </c>
      <c r="R79" s="4" t="s">
        <v>66</v>
      </c>
      <c r="S79" s="30"/>
      <c r="T79" s="5">
        <f t="shared" si="14"/>
        <v>0</v>
      </c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24">
      <c r="A80" s="14">
        <v>597</v>
      </c>
      <c r="B80" s="15" t="s">
        <v>62</v>
      </c>
      <c r="C80" s="4">
        <v>14</v>
      </c>
      <c r="D80" s="4" t="s">
        <v>66</v>
      </c>
      <c r="E80" s="4" t="s">
        <v>66</v>
      </c>
      <c r="F80" s="4">
        <v>14</v>
      </c>
      <c r="G80" s="4" t="s">
        <v>66</v>
      </c>
      <c r="H80" s="4">
        <v>11</v>
      </c>
      <c r="I80" s="4">
        <v>3</v>
      </c>
      <c r="J80" s="4" t="s">
        <v>66</v>
      </c>
      <c r="K80" s="4" t="s">
        <v>66</v>
      </c>
      <c r="L80" s="4" t="s">
        <v>66</v>
      </c>
      <c r="M80" s="4" t="s">
        <v>66</v>
      </c>
      <c r="N80" s="4" t="s">
        <v>66</v>
      </c>
      <c r="O80" s="4" t="s">
        <v>66</v>
      </c>
      <c r="P80" s="4" t="s">
        <v>66</v>
      </c>
      <c r="Q80" s="4" t="s">
        <v>66</v>
      </c>
      <c r="R80" s="4" t="s">
        <v>66</v>
      </c>
      <c r="S80" s="30"/>
      <c r="T80" s="5">
        <f t="shared" si="14"/>
        <v>0</v>
      </c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24">
      <c r="A81" s="14">
        <v>598</v>
      </c>
      <c r="B81" s="15" t="s">
        <v>63</v>
      </c>
      <c r="C81" s="4">
        <v>8</v>
      </c>
      <c r="D81" s="4" t="s">
        <v>66</v>
      </c>
      <c r="E81" s="4" t="s">
        <v>66</v>
      </c>
      <c r="F81" s="4">
        <v>8</v>
      </c>
      <c r="G81" s="4" t="s">
        <v>66</v>
      </c>
      <c r="H81" s="4">
        <v>7</v>
      </c>
      <c r="I81" s="4">
        <v>1</v>
      </c>
      <c r="J81" s="4" t="s">
        <v>66</v>
      </c>
      <c r="K81" s="4" t="s">
        <v>66</v>
      </c>
      <c r="L81" s="4" t="s">
        <v>66</v>
      </c>
      <c r="M81" s="4" t="s">
        <v>66</v>
      </c>
      <c r="N81" s="4" t="s">
        <v>66</v>
      </c>
      <c r="O81" s="4" t="s">
        <v>66</v>
      </c>
      <c r="P81" s="4" t="s">
        <v>66</v>
      </c>
      <c r="Q81" s="4" t="s">
        <v>66</v>
      </c>
      <c r="R81" s="4" t="s">
        <v>66</v>
      </c>
      <c r="S81" s="30"/>
      <c r="T81" s="5">
        <f t="shared" si="14"/>
        <v>0</v>
      </c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2">
      <c r="A82" s="19">
        <v>599</v>
      </c>
      <c r="B82" s="20" t="s">
        <v>64</v>
      </c>
      <c r="C82" s="25">
        <v>86</v>
      </c>
      <c r="D82" s="25" t="s">
        <v>66</v>
      </c>
      <c r="E82" s="25">
        <v>15</v>
      </c>
      <c r="F82" s="25">
        <v>71</v>
      </c>
      <c r="G82" s="25" t="s">
        <v>66</v>
      </c>
      <c r="H82" s="25">
        <v>66</v>
      </c>
      <c r="I82" s="25">
        <v>16</v>
      </c>
      <c r="J82" s="25">
        <v>3</v>
      </c>
      <c r="K82" s="25">
        <v>1</v>
      </c>
      <c r="L82" s="25" t="s">
        <v>66</v>
      </c>
      <c r="M82" s="25" t="s">
        <v>66</v>
      </c>
      <c r="N82" s="25" t="s">
        <v>66</v>
      </c>
      <c r="O82" s="25" t="s">
        <v>66</v>
      </c>
      <c r="P82" s="25" t="s">
        <v>66</v>
      </c>
      <c r="Q82" s="25" t="s">
        <v>66</v>
      </c>
      <c r="R82" s="25" t="s">
        <v>66</v>
      </c>
      <c r="S82" s="30"/>
      <c r="T82" s="5">
        <f>SUM(D82:G82)-SUM(H82:R82)</f>
        <v>0</v>
      </c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</sheetData>
  <mergeCells count="12">
    <mergeCell ref="A62:B62"/>
    <mergeCell ref="A73:B73"/>
    <mergeCell ref="A66:B66"/>
    <mergeCell ref="A2:B3"/>
    <mergeCell ref="A20:B20"/>
    <mergeCell ref="A32:B32"/>
    <mergeCell ref="A44:B44"/>
    <mergeCell ref="A9:B9"/>
    <mergeCell ref="A12:B12"/>
    <mergeCell ref="A26:B26"/>
    <mergeCell ref="A40:B40"/>
    <mergeCell ref="A51:B51"/>
  </mergeCells>
  <printOptions/>
  <pageMargins left="1.13" right="0.75" top="1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鶴岡市</cp:lastModifiedBy>
  <cp:lastPrinted>1998-05-06T00:33:25Z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