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'Sheet1'!$A:$B,'Sheet1'!$2:$3</definedName>
  </definedNames>
  <calcPr fullCalcOnLoad="1"/>
</workbook>
</file>

<file path=xl/sharedStrings.xml><?xml version="1.0" encoding="utf-8"?>
<sst xmlns="http://schemas.openxmlformats.org/spreadsheetml/2006/main" count="96" uniqueCount="47">
  <si>
    <t>付表５ 産業分類別商品手持額</t>
  </si>
  <si>
    <t>区分</t>
  </si>
  <si>
    <t>商品手持額（万円）</t>
  </si>
  <si>
    <t>構成比（％）</t>
  </si>
  <si>
    <t>対前回増減率（％）</t>
  </si>
  <si>
    <t>在庫率（％）</t>
  </si>
  <si>
    <t>商品回転率（回）</t>
  </si>
  <si>
    <t>63年</t>
  </si>
  <si>
    <t>3年</t>
  </si>
  <si>
    <t>6年</t>
  </si>
  <si>
    <t>9年</t>
  </si>
  <si>
    <t>3年</t>
  </si>
  <si>
    <t>6年</t>
  </si>
  <si>
    <t>9年</t>
  </si>
  <si>
    <t>卸売･小売業計</t>
  </si>
  <si>
    <t>各種商品卸売業</t>
  </si>
  <si>
    <t>-</t>
  </si>
  <si>
    <t>繊維品卸売業（衣服・身の回り品を除く)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</si>
  <si>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</si>
  <si>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</si>
  <si>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</si>
  <si>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</si>
  <si>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</si>
  <si>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</si>
  <si>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</si>
  <si>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</si>
  <si>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</si>
  <si>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</si>
  <si>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</si>
  <si>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</si>
  <si>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医薬品・化粧品卸売業</t>
  </si>
  <si>
    <t>代理商、仲立業</t>
  </si>
  <si>
    <t>-</t>
  </si>
  <si>
    <t>－</t>
  </si>
  <si>
    <t>他に分類されない卸売業</t>
  </si>
  <si>
    <t>-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</si>
  <si>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</si>
  <si>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</si>
  <si>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</si>
  <si>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</si>
  <si>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</si>
  <si>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</si>
  <si>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卸　売　業　計</t>
  </si>
  <si>
    <t>小　売　業　計</t>
  </si>
  <si>
    <t>－</t>
  </si>
  <si>
    <t>※</t>
  </si>
  <si>
    <t>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</si>
</sst>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00"/>
  </numFmts>
  <fonts count="7"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3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7" xfId="0" applyBorder="1" applyAlignment="1">
      <alignment horizontal="centerContinuous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7" xfId="0" applyNumberFormat="1" applyBorder="1" applyAlignment="1">
      <alignment horizontal="right"/>
    </xf>
    <xf numFmtId="176" fontId="0" fillId="0" borderId="9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2" fontId="0" fillId="0" borderId="7" xfId="0" applyNumberFormat="1" applyBorder="1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 vertical="center"/>
    </xf>
    <xf numFmtId="177" fontId="0" fillId="0" borderId="5" xfId="0" applyNumberFormat="1" applyBorder="1" applyAlignment="1">
      <alignment horizontal="distributed" vertical="center"/>
    </xf>
    <xf numFmtId="177" fontId="0" fillId="0" borderId="5" xfId="0" applyNumberFormat="1" applyBorder="1" applyAlignment="1">
      <alignment horizontal="distributed"/>
    </xf>
    <xf numFmtId="3" fontId="0" fillId="0" borderId="6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Folder\&#24179;&#25104;&#65305;&#24180;&#21830;&#26989;&#32113;&#35336;&#35519;&#26619;\&#24179;&#25104;9&#24180;&#65411;&#65438;&#65392;&#65408;\&#24179;&#25104;9&#24180;&#35519;&#26619;&#32080;&#26524;&#22577;&#21578;&#26360;\table\&#2018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１"/>
      <sheetName val="付表２"/>
      <sheetName val="付表３"/>
      <sheetName val="付表４"/>
      <sheetName val="付表５"/>
      <sheetName val="付表６"/>
      <sheetName val="付表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 topLeftCell="A1">
      <selection activeCell="AB13" sqref="AB13"/>
    </sheetView>
  </sheetViews>
  <sheetFormatPr defaultColWidth="9.140625" defaultRowHeight="12"/>
  <cols>
    <col min="1" max="1" width="4.28125" style="0" customWidth="1"/>
    <col min="2" max="2" width="36.00390625" style="0" bestFit="1" customWidth="1"/>
    <col min="4" max="4" width="3.28125" style="0" customWidth="1"/>
    <col min="7" max="7" width="3.140625" style="0" bestFit="1" customWidth="1"/>
    <col min="9" max="9" width="5.57421875" style="0" customWidth="1"/>
    <col min="10" max="10" width="3.140625" style="0" bestFit="1" customWidth="1"/>
    <col min="11" max="12" width="5.57421875" style="0" customWidth="1"/>
    <col min="13" max="13" width="3.57421875" style="0" bestFit="1" customWidth="1"/>
    <col min="14" max="14" width="5.57421875" style="0" customWidth="1"/>
    <col min="15" max="15" width="7.28125" style="0" customWidth="1"/>
    <col min="16" max="16" width="8.28125" style="0" bestFit="1" customWidth="1"/>
    <col min="17" max="17" width="7.28125" style="0" customWidth="1"/>
    <col min="18" max="18" width="3.57421875" style="0" bestFit="1" customWidth="1"/>
    <col min="19" max="19" width="6.28125" style="0" bestFit="1" customWidth="1"/>
    <col min="20" max="20" width="5.57421875" style="0" customWidth="1"/>
    <col min="21" max="21" width="3.57421875" style="0" bestFit="1" customWidth="1"/>
    <col min="22" max="22" width="5.7109375" style="0" bestFit="1" customWidth="1"/>
    <col min="23" max="23" width="3.140625" style="0" bestFit="1" customWidth="1"/>
    <col min="24" max="24" width="5.421875" style="0" customWidth="1"/>
    <col min="25" max="25" width="4.7109375" style="0" customWidth="1"/>
    <col min="26" max="26" width="3.140625" style="0" bestFit="1" customWidth="1"/>
    <col min="27" max="27" width="5.421875" style="0" customWidth="1"/>
  </cols>
  <sheetData>
    <row r="1" spans="1:2" ht="13.5">
      <c r="A1" s="1" t="s">
        <v>0</v>
      </c>
      <c r="B1" s="2"/>
    </row>
    <row r="2" spans="1:27" ht="12">
      <c r="A2" s="29" t="s">
        <v>1</v>
      </c>
      <c r="B2" s="29"/>
      <c r="C2" s="3" t="s">
        <v>2</v>
      </c>
      <c r="D2" s="3"/>
      <c r="E2" s="3"/>
      <c r="F2" s="3"/>
      <c r="G2" s="3"/>
      <c r="H2" s="3"/>
      <c r="I2" s="3" t="s">
        <v>3</v>
      </c>
      <c r="J2" s="3"/>
      <c r="K2" s="3"/>
      <c r="L2" s="3"/>
      <c r="M2" s="3"/>
      <c r="N2" s="3"/>
      <c r="O2" s="3" t="s">
        <v>4</v>
      </c>
      <c r="P2" s="3"/>
      <c r="Q2" s="3"/>
      <c r="R2" s="3" t="s">
        <v>5</v>
      </c>
      <c r="S2" s="50"/>
      <c r="T2" s="3"/>
      <c r="U2" s="3"/>
      <c r="V2" s="3"/>
      <c r="W2" s="49" t="s">
        <v>6</v>
      </c>
      <c r="X2" s="50"/>
      <c r="Y2" s="3"/>
      <c r="Z2" s="3"/>
      <c r="AA2" s="3"/>
    </row>
    <row r="3" spans="1:27" ht="12">
      <c r="A3" s="29"/>
      <c r="B3" s="29"/>
      <c r="C3" s="4" t="s">
        <v>7</v>
      </c>
      <c r="D3" s="55" t="s">
        <v>8</v>
      </c>
      <c r="E3" s="54"/>
      <c r="F3" s="4" t="s">
        <v>9</v>
      </c>
      <c r="G3" s="55" t="s">
        <v>10</v>
      </c>
      <c r="H3" s="54"/>
      <c r="I3" s="4" t="s">
        <v>7</v>
      </c>
      <c r="J3" s="55" t="s">
        <v>8</v>
      </c>
      <c r="K3" s="54"/>
      <c r="L3" s="4" t="s">
        <v>9</v>
      </c>
      <c r="M3" s="55" t="s">
        <v>10</v>
      </c>
      <c r="N3" s="54"/>
      <c r="O3" s="4" t="s">
        <v>8</v>
      </c>
      <c r="P3" s="4" t="s">
        <v>9</v>
      </c>
      <c r="Q3" s="4" t="s">
        <v>10</v>
      </c>
      <c r="R3" s="55" t="s">
        <v>11</v>
      </c>
      <c r="S3" s="54"/>
      <c r="T3" s="4" t="s">
        <v>12</v>
      </c>
      <c r="U3" s="55" t="s">
        <v>13</v>
      </c>
      <c r="V3" s="54"/>
      <c r="W3" s="55" t="s">
        <v>11</v>
      </c>
      <c r="X3" s="54"/>
      <c r="Y3" s="4" t="s">
        <v>12</v>
      </c>
      <c r="Z3" s="55" t="s">
        <v>13</v>
      </c>
      <c r="AA3" s="54"/>
    </row>
    <row r="4" spans="1:27" ht="12">
      <c r="A4" s="5"/>
      <c r="B4" s="6"/>
      <c r="C4" s="7"/>
      <c r="D4" s="5"/>
      <c r="E4" s="32"/>
      <c r="F4" s="7"/>
      <c r="G4" s="5"/>
      <c r="H4" s="32"/>
      <c r="I4" s="7"/>
      <c r="J4" s="5"/>
      <c r="K4" s="32"/>
      <c r="L4" s="7"/>
      <c r="M4" s="5"/>
      <c r="N4" s="32"/>
      <c r="O4" s="7"/>
      <c r="P4" s="7"/>
      <c r="Q4" s="7"/>
      <c r="R4" s="5"/>
      <c r="S4" s="32"/>
      <c r="T4" s="7"/>
      <c r="U4" s="5"/>
      <c r="V4" s="32"/>
      <c r="W4" s="5"/>
      <c r="X4" s="32"/>
      <c r="Y4" s="8"/>
      <c r="Z4" s="14"/>
      <c r="AA4" s="15"/>
    </row>
    <row r="5" spans="1:27" ht="13.5">
      <c r="A5" s="9" t="s">
        <v>14</v>
      </c>
      <c r="B5" s="10"/>
      <c r="C5" s="11">
        <v>1860316</v>
      </c>
      <c r="D5" s="30"/>
      <c r="E5" s="33">
        <v>2141521</v>
      </c>
      <c r="F5" s="11">
        <v>2025715</v>
      </c>
      <c r="G5" s="30"/>
      <c r="H5" s="33">
        <v>2114774</v>
      </c>
      <c r="I5" s="12">
        <v>100</v>
      </c>
      <c r="J5" s="38"/>
      <c r="K5" s="40">
        <v>100</v>
      </c>
      <c r="L5" s="12">
        <v>100</v>
      </c>
      <c r="M5" s="38"/>
      <c r="N5" s="40">
        <f>H5/$H$5*100</f>
        <v>100</v>
      </c>
      <c r="O5" s="8">
        <v>15.1</v>
      </c>
      <c r="P5" s="51">
        <v>-5.4</v>
      </c>
      <c r="Q5" s="12">
        <f>(H5-F5)/F5*100</f>
        <v>4.396422991388226</v>
      </c>
      <c r="R5" s="38"/>
      <c r="S5" s="15">
        <v>104.4</v>
      </c>
      <c r="T5" s="8">
        <v>92.8</v>
      </c>
      <c r="U5" s="14"/>
      <c r="V5" s="40">
        <v>100.2699438396698</v>
      </c>
      <c r="W5" s="38"/>
      <c r="X5" s="15">
        <v>11.5</v>
      </c>
      <c r="Y5" s="8">
        <v>12.9</v>
      </c>
      <c r="Z5" s="14"/>
      <c r="AA5" s="40">
        <v>11.967693947438356</v>
      </c>
    </row>
    <row r="6" spans="1:27" ht="12">
      <c r="A6" s="14"/>
      <c r="B6" s="15"/>
      <c r="C6" s="8"/>
      <c r="D6" s="14"/>
      <c r="E6" s="15"/>
      <c r="F6" s="8"/>
      <c r="G6" s="14"/>
      <c r="H6" s="15"/>
      <c r="I6" s="8"/>
      <c r="J6" s="14"/>
      <c r="K6" s="15"/>
      <c r="L6" s="8"/>
      <c r="M6" s="14"/>
      <c r="N6" s="15"/>
      <c r="O6" s="8"/>
      <c r="P6" s="8"/>
      <c r="Q6" s="8"/>
      <c r="R6" s="14"/>
      <c r="S6" s="15"/>
      <c r="T6" s="8"/>
      <c r="U6" s="14"/>
      <c r="V6" s="15"/>
      <c r="W6" s="14"/>
      <c r="X6" s="15"/>
      <c r="Y6" s="8"/>
      <c r="Z6" s="14"/>
      <c r="AA6" s="15"/>
    </row>
    <row r="7" spans="1:27" ht="13.5">
      <c r="A7" s="9" t="s">
        <v>42</v>
      </c>
      <c r="B7" s="10"/>
      <c r="C7" s="11">
        <v>732366</v>
      </c>
      <c r="D7" s="30"/>
      <c r="E7" s="33">
        <v>924449</v>
      </c>
      <c r="F7" s="11">
        <v>746690</v>
      </c>
      <c r="G7" s="30"/>
      <c r="H7" s="33">
        <v>728254</v>
      </c>
      <c r="I7" s="8">
        <v>39.4</v>
      </c>
      <c r="J7" s="14"/>
      <c r="K7" s="15">
        <v>43.2</v>
      </c>
      <c r="L7" s="8">
        <v>36.9</v>
      </c>
      <c r="M7" s="14"/>
      <c r="N7" s="40">
        <f>H7/$H$5*100</f>
        <v>34.436492977500194</v>
      </c>
      <c r="O7" s="8">
        <v>26.2</v>
      </c>
      <c r="P7" s="51">
        <v>-19.2</v>
      </c>
      <c r="Q7" s="51">
        <f>(H7-F7)/F7*100</f>
        <v>-2.469029985670091</v>
      </c>
      <c r="R7" s="43"/>
      <c r="S7" s="15">
        <v>88.1</v>
      </c>
      <c r="T7" s="8">
        <v>67.6</v>
      </c>
      <c r="U7" s="14"/>
      <c r="V7" s="40">
        <v>71.36939301313895</v>
      </c>
      <c r="W7" s="38"/>
      <c r="X7" s="15">
        <v>13.6</v>
      </c>
      <c r="Y7" s="8">
        <v>17.8</v>
      </c>
      <c r="Z7" s="14"/>
      <c r="AA7" s="40">
        <v>16.813930304536605</v>
      </c>
    </row>
    <row r="8" spans="1:27" ht="12">
      <c r="A8" s="14"/>
      <c r="B8" s="15"/>
      <c r="C8" s="8"/>
      <c r="D8" s="14"/>
      <c r="E8" s="15"/>
      <c r="F8" s="8"/>
      <c r="G8" s="14"/>
      <c r="H8" s="15"/>
      <c r="I8" s="8"/>
      <c r="J8" s="14"/>
      <c r="K8" s="15"/>
      <c r="L8" s="8"/>
      <c r="M8" s="14"/>
      <c r="N8" s="15"/>
      <c r="O8" s="8"/>
      <c r="P8" s="8"/>
      <c r="Q8" s="8"/>
      <c r="R8" s="14"/>
      <c r="S8" s="15"/>
      <c r="T8" s="8"/>
      <c r="U8" s="14"/>
      <c r="V8" s="15"/>
      <c r="W8" s="14"/>
      <c r="X8" s="15"/>
      <c r="Y8" s="8"/>
      <c r="Z8" s="14"/>
      <c r="AA8" s="15"/>
    </row>
    <row r="9" spans="1:27" ht="12">
      <c r="A9" s="14">
        <v>481</v>
      </c>
      <c r="B9" s="15" t="s">
        <v>15</v>
      </c>
      <c r="C9" s="16" t="s">
        <v>46</v>
      </c>
      <c r="D9" s="31"/>
      <c r="E9" s="34" t="s">
        <v>46</v>
      </c>
      <c r="F9" s="16" t="s">
        <v>16</v>
      </c>
      <c r="G9" s="31"/>
      <c r="H9" s="34" t="s">
        <v>46</v>
      </c>
      <c r="I9" s="16" t="s">
        <v>46</v>
      </c>
      <c r="J9" s="31"/>
      <c r="K9" s="34" t="s">
        <v>46</v>
      </c>
      <c r="L9" s="16" t="s">
        <v>16</v>
      </c>
      <c r="M9" s="31"/>
      <c r="N9" s="41" t="s">
        <v>46</v>
      </c>
      <c r="O9" s="16" t="s">
        <v>46</v>
      </c>
      <c r="P9" s="51">
        <v>-100</v>
      </c>
      <c r="Q9" s="17" t="s">
        <v>46</v>
      </c>
      <c r="R9" s="44"/>
      <c r="S9" s="34" t="s">
        <v>46</v>
      </c>
      <c r="T9" s="16" t="s">
        <v>16</v>
      </c>
      <c r="U9" s="31"/>
      <c r="V9" s="41" t="s">
        <v>46</v>
      </c>
      <c r="W9" s="44"/>
      <c r="X9" s="34" t="s">
        <v>46</v>
      </c>
      <c r="Y9" s="16" t="s">
        <v>16</v>
      </c>
      <c r="Z9" s="31"/>
      <c r="AA9" s="41" t="s">
        <v>46</v>
      </c>
    </row>
    <row r="10" spans="1:27" ht="12">
      <c r="A10" s="14">
        <v>491</v>
      </c>
      <c r="B10" s="15" t="s">
        <v>17</v>
      </c>
      <c r="C10" s="16" t="s">
        <v>46</v>
      </c>
      <c r="D10" s="31" t="s">
        <v>45</v>
      </c>
      <c r="E10" s="35">
        <v>12468</v>
      </c>
      <c r="F10" s="11">
        <v>13842</v>
      </c>
      <c r="G10" s="30"/>
      <c r="H10" s="33">
        <v>7629</v>
      </c>
      <c r="I10" s="16" t="s">
        <v>46</v>
      </c>
      <c r="J10" s="31" t="s">
        <v>45</v>
      </c>
      <c r="K10" s="34">
        <v>0.6</v>
      </c>
      <c r="L10" s="8">
        <v>0.7</v>
      </c>
      <c r="M10" s="14"/>
      <c r="N10" s="40">
        <f aca="true" t="shared" si="0" ref="N10:N34">H10/$H$5*100</f>
        <v>0.36074776784658785</v>
      </c>
      <c r="O10" s="16" t="s">
        <v>46</v>
      </c>
      <c r="P10" s="16" t="s">
        <v>46</v>
      </c>
      <c r="Q10" s="51">
        <f aca="true" t="shared" si="1" ref="Q10:Q34">(H10-F10)/F10*100</f>
        <v>-44.885132206328564</v>
      </c>
      <c r="R10" s="43" t="s">
        <v>45</v>
      </c>
      <c r="S10" s="34">
        <v>507.1</v>
      </c>
      <c r="T10" s="12">
        <v>412.7</v>
      </c>
      <c r="U10" s="38"/>
      <c r="V10" s="40">
        <v>312.67461320400287</v>
      </c>
      <c r="W10" s="38" t="s">
        <v>45</v>
      </c>
      <c r="X10" s="34">
        <v>2.4</v>
      </c>
      <c r="Y10" s="8">
        <v>2.9</v>
      </c>
      <c r="Z10" s="14"/>
      <c r="AA10" s="40">
        <v>3.837855551186263</v>
      </c>
    </row>
    <row r="11" spans="1:27" ht="12">
      <c r="A11" s="14">
        <v>492</v>
      </c>
      <c r="B11" s="15" t="s">
        <v>18</v>
      </c>
      <c r="C11" s="11">
        <v>27133</v>
      </c>
      <c r="D11" s="30"/>
      <c r="E11" s="33">
        <v>33466</v>
      </c>
      <c r="F11" s="11">
        <v>21642</v>
      </c>
      <c r="G11" s="30"/>
      <c r="H11" s="33">
        <v>15935</v>
      </c>
      <c r="I11" s="8">
        <v>1.5</v>
      </c>
      <c r="J11" s="14"/>
      <c r="K11" s="15">
        <v>1.6</v>
      </c>
      <c r="L11" s="8">
        <v>1.1</v>
      </c>
      <c r="M11" s="14"/>
      <c r="N11" s="40">
        <f t="shared" si="0"/>
        <v>0.7535084127192787</v>
      </c>
      <c r="O11" s="13">
        <v>23.3</v>
      </c>
      <c r="P11" s="51">
        <v>-35.3</v>
      </c>
      <c r="Q11" s="51">
        <f t="shared" si="1"/>
        <v>-26.37002125496719</v>
      </c>
      <c r="R11" s="43"/>
      <c r="S11" s="15">
        <v>327.6</v>
      </c>
      <c r="T11" s="8">
        <v>283.6</v>
      </c>
      <c r="U11" s="14"/>
      <c r="V11" s="40">
        <v>262.79117707689136</v>
      </c>
      <c r="W11" s="38"/>
      <c r="X11" s="15">
        <v>3.7</v>
      </c>
      <c r="Y11" s="8">
        <v>4.2</v>
      </c>
      <c r="Z11" s="14"/>
      <c r="AA11" s="40">
        <v>4.566363351113901</v>
      </c>
    </row>
    <row r="12" spans="1:27" ht="12">
      <c r="A12" s="14">
        <v>501</v>
      </c>
      <c r="B12" s="15" t="s">
        <v>19</v>
      </c>
      <c r="C12" s="11">
        <v>39847</v>
      </c>
      <c r="D12" s="30"/>
      <c r="E12" s="33">
        <v>38967</v>
      </c>
      <c r="F12" s="11">
        <v>47933</v>
      </c>
      <c r="G12" s="30"/>
      <c r="H12" s="33">
        <v>55537</v>
      </c>
      <c r="I12" s="8">
        <v>2.1</v>
      </c>
      <c r="J12" s="14"/>
      <c r="K12" s="40">
        <v>1.8</v>
      </c>
      <c r="L12" s="8">
        <v>2.4</v>
      </c>
      <c r="M12" s="14"/>
      <c r="N12" s="40">
        <f t="shared" si="0"/>
        <v>2.626143502804555</v>
      </c>
      <c r="O12" s="51">
        <v>-2.2</v>
      </c>
      <c r="P12" s="12">
        <v>23</v>
      </c>
      <c r="Q12" s="12">
        <f t="shared" si="1"/>
        <v>15.863809901320595</v>
      </c>
      <c r="R12" s="38"/>
      <c r="S12" s="15">
        <v>21.7</v>
      </c>
      <c r="T12" s="8">
        <v>23.3</v>
      </c>
      <c r="U12" s="14"/>
      <c r="V12" s="40">
        <v>30.855503088819</v>
      </c>
      <c r="W12" s="38"/>
      <c r="X12" s="15">
        <v>55.3</v>
      </c>
      <c r="Y12" s="8">
        <v>51.4</v>
      </c>
      <c r="Z12" s="14"/>
      <c r="AA12" s="40">
        <v>38.89095557916344</v>
      </c>
    </row>
    <row r="13" spans="1:27" ht="12">
      <c r="A13" s="14">
        <v>502</v>
      </c>
      <c r="B13" s="15" t="s">
        <v>20</v>
      </c>
      <c r="C13" s="11">
        <v>70870</v>
      </c>
      <c r="D13" s="30"/>
      <c r="E13" s="33">
        <v>109262</v>
      </c>
      <c r="F13" s="11">
        <v>114227</v>
      </c>
      <c r="G13" s="30"/>
      <c r="H13" s="33">
        <v>72559</v>
      </c>
      <c r="I13" s="12">
        <v>3.8</v>
      </c>
      <c r="J13" s="38"/>
      <c r="K13" s="15">
        <v>5.1</v>
      </c>
      <c r="L13" s="8">
        <v>5.6</v>
      </c>
      <c r="M13" s="14"/>
      <c r="N13" s="40">
        <f t="shared" si="0"/>
        <v>3.4310522069970597</v>
      </c>
      <c r="O13" s="8">
        <v>54.2</v>
      </c>
      <c r="P13" s="12">
        <v>4.5</v>
      </c>
      <c r="Q13" s="51">
        <f t="shared" si="1"/>
        <v>-36.47824069615765</v>
      </c>
      <c r="R13" s="43"/>
      <c r="S13" s="15">
        <v>53.1</v>
      </c>
      <c r="T13" s="8">
        <v>52.4</v>
      </c>
      <c r="U13" s="14"/>
      <c r="V13" s="40">
        <v>40.21341038177218</v>
      </c>
      <c r="W13" s="38"/>
      <c r="X13" s="15">
        <v>22.6</v>
      </c>
      <c r="Y13" s="8">
        <v>22.9</v>
      </c>
      <c r="Z13" s="14"/>
      <c r="AA13" s="40">
        <v>29.840791631637703</v>
      </c>
    </row>
    <row r="14" spans="1:27" ht="12">
      <c r="A14" s="14">
        <v>511</v>
      </c>
      <c r="B14" s="15" t="s">
        <v>21</v>
      </c>
      <c r="C14" s="11">
        <v>139530</v>
      </c>
      <c r="D14" s="30"/>
      <c r="E14" s="33">
        <v>187509</v>
      </c>
      <c r="F14" s="11">
        <v>137050</v>
      </c>
      <c r="G14" s="30"/>
      <c r="H14" s="33">
        <v>167873</v>
      </c>
      <c r="I14" s="8">
        <v>7.5</v>
      </c>
      <c r="J14" s="14"/>
      <c r="K14" s="40">
        <v>8.8</v>
      </c>
      <c r="L14" s="8">
        <v>6.8</v>
      </c>
      <c r="M14" s="14"/>
      <c r="N14" s="40">
        <f t="shared" si="0"/>
        <v>7.938105915809443</v>
      </c>
      <c r="O14" s="8">
        <v>34.4</v>
      </c>
      <c r="P14" s="51">
        <v>-26.9</v>
      </c>
      <c r="Q14" s="12">
        <f t="shared" si="1"/>
        <v>22.490331995622036</v>
      </c>
      <c r="R14" s="38"/>
      <c r="S14" s="15">
        <v>148.5</v>
      </c>
      <c r="T14" s="8">
        <v>113.6</v>
      </c>
      <c r="U14" s="14"/>
      <c r="V14" s="40">
        <v>106.74739540140838</v>
      </c>
      <c r="W14" s="38"/>
      <c r="X14" s="15">
        <v>8.1</v>
      </c>
      <c r="Y14" s="8">
        <v>10.6</v>
      </c>
      <c r="Z14" s="14"/>
      <c r="AA14" s="40">
        <v>11.241492080322624</v>
      </c>
    </row>
    <row r="15" spans="1:27" ht="12">
      <c r="A15" s="14">
        <v>512</v>
      </c>
      <c r="B15" s="15" t="s">
        <v>22</v>
      </c>
      <c r="C15" s="11">
        <v>25549</v>
      </c>
      <c r="D15" s="30"/>
      <c r="E15" s="33">
        <v>7669</v>
      </c>
      <c r="F15" s="11">
        <v>11456</v>
      </c>
      <c r="G15" s="30"/>
      <c r="H15" s="33">
        <v>16877</v>
      </c>
      <c r="I15" s="8">
        <v>1.4</v>
      </c>
      <c r="J15" s="14"/>
      <c r="K15" s="15">
        <v>0.4</v>
      </c>
      <c r="L15" s="8">
        <v>0.6</v>
      </c>
      <c r="M15" s="14"/>
      <c r="N15" s="40">
        <f t="shared" si="0"/>
        <v>0.7980521795709612</v>
      </c>
      <c r="O15" s="51">
        <v>-70</v>
      </c>
      <c r="P15" s="8">
        <v>49.4</v>
      </c>
      <c r="Q15" s="12">
        <f t="shared" si="1"/>
        <v>47.320181564245814</v>
      </c>
      <c r="R15" s="38"/>
      <c r="S15" s="15">
        <v>76.5</v>
      </c>
      <c r="T15" s="8">
        <v>77.3</v>
      </c>
      <c r="U15" s="14"/>
      <c r="V15" s="40">
        <v>58.024312887320114</v>
      </c>
      <c r="W15" s="38"/>
      <c r="X15" s="15">
        <v>15.7</v>
      </c>
      <c r="Y15" s="8">
        <v>15.5</v>
      </c>
      <c r="Z15" s="14"/>
      <c r="AA15" s="40">
        <v>20.680985957219885</v>
      </c>
    </row>
    <row r="16" spans="1:27" ht="12">
      <c r="A16" s="14">
        <v>513</v>
      </c>
      <c r="B16" s="15" t="s">
        <v>23</v>
      </c>
      <c r="C16" s="11">
        <v>71677</v>
      </c>
      <c r="D16" s="30"/>
      <c r="E16" s="33">
        <v>89854</v>
      </c>
      <c r="F16" s="11">
        <v>42578</v>
      </c>
      <c r="G16" s="30"/>
      <c r="H16" s="33">
        <v>44592</v>
      </c>
      <c r="I16" s="8">
        <v>3.9</v>
      </c>
      <c r="J16" s="14"/>
      <c r="K16" s="15">
        <v>4.2</v>
      </c>
      <c r="L16" s="8">
        <v>2.1</v>
      </c>
      <c r="M16" s="14"/>
      <c r="N16" s="40">
        <f t="shared" si="0"/>
        <v>2.108594109819773</v>
      </c>
      <c r="O16" s="13">
        <v>25.4</v>
      </c>
      <c r="P16" s="51">
        <v>-52.6</v>
      </c>
      <c r="Q16" s="12">
        <f t="shared" si="1"/>
        <v>4.730142327023346</v>
      </c>
      <c r="R16" s="38"/>
      <c r="S16" s="40">
        <v>91</v>
      </c>
      <c r="T16" s="12">
        <v>35.1</v>
      </c>
      <c r="U16" s="38"/>
      <c r="V16" s="40">
        <v>56.722961656370174</v>
      </c>
      <c r="W16" s="38"/>
      <c r="X16" s="15">
        <v>13.2</v>
      </c>
      <c r="Y16" s="8">
        <v>34.2</v>
      </c>
      <c r="Z16" s="14"/>
      <c r="AA16" s="40">
        <v>21.15545389307499</v>
      </c>
    </row>
    <row r="17" spans="1:27" ht="12">
      <c r="A17" s="14">
        <v>514</v>
      </c>
      <c r="B17" s="15" t="s">
        <v>24</v>
      </c>
      <c r="C17" s="11">
        <v>17564</v>
      </c>
      <c r="D17" s="30"/>
      <c r="E17" s="33">
        <v>5180</v>
      </c>
      <c r="F17" s="11">
        <v>9260</v>
      </c>
      <c r="G17" s="30"/>
      <c r="H17" s="33">
        <v>7329</v>
      </c>
      <c r="I17" s="8">
        <v>0.9</v>
      </c>
      <c r="J17" s="14"/>
      <c r="K17" s="15">
        <v>0.2</v>
      </c>
      <c r="L17" s="8">
        <v>0.5</v>
      </c>
      <c r="M17" s="14"/>
      <c r="N17" s="40">
        <f t="shared" si="0"/>
        <v>0.34656185483649793</v>
      </c>
      <c r="O17" s="51">
        <v>-70.5</v>
      </c>
      <c r="P17" s="8">
        <v>78.8</v>
      </c>
      <c r="Q17" s="51">
        <f t="shared" si="1"/>
        <v>-20.853131749460044</v>
      </c>
      <c r="R17" s="43"/>
      <c r="S17" s="15">
        <v>51.9</v>
      </c>
      <c r="T17" s="8">
        <v>142.3</v>
      </c>
      <c r="U17" s="14"/>
      <c r="V17" s="40">
        <v>83.01601834983624</v>
      </c>
      <c r="W17" s="38"/>
      <c r="X17" s="15">
        <v>23.1</v>
      </c>
      <c r="Y17" s="8">
        <v>8.4</v>
      </c>
      <c r="Z17" s="14"/>
      <c r="AA17" s="40">
        <v>14.455041615500068</v>
      </c>
    </row>
    <row r="18" spans="1:27" ht="12">
      <c r="A18" s="14">
        <v>521</v>
      </c>
      <c r="B18" s="15" t="s">
        <v>25</v>
      </c>
      <c r="C18" s="11">
        <v>70423</v>
      </c>
      <c r="D18" s="30"/>
      <c r="E18" s="33">
        <v>84085</v>
      </c>
      <c r="F18" s="11">
        <v>60221</v>
      </c>
      <c r="G18" s="30"/>
      <c r="H18" s="33">
        <v>42479</v>
      </c>
      <c r="I18" s="8">
        <v>3.8</v>
      </c>
      <c r="J18" s="14"/>
      <c r="K18" s="15">
        <v>3.9</v>
      </c>
      <c r="L18" s="12">
        <v>3</v>
      </c>
      <c r="M18" s="38"/>
      <c r="N18" s="40">
        <f t="shared" si="0"/>
        <v>2.008677995852039</v>
      </c>
      <c r="O18" s="13">
        <v>19.4</v>
      </c>
      <c r="P18" s="51">
        <v>-28.4</v>
      </c>
      <c r="Q18" s="51">
        <f t="shared" si="1"/>
        <v>-29.461483535643712</v>
      </c>
      <c r="R18" s="43"/>
      <c r="S18" s="15">
        <v>112.6</v>
      </c>
      <c r="T18" s="8">
        <v>79.5</v>
      </c>
      <c r="U18" s="14"/>
      <c r="V18" s="40">
        <v>66.30859667174417</v>
      </c>
      <c r="W18" s="38"/>
      <c r="X18" s="15">
        <v>10.7</v>
      </c>
      <c r="Y18" s="8">
        <v>15.1</v>
      </c>
      <c r="Z18" s="14"/>
      <c r="AA18" s="40">
        <v>18.097200969891006</v>
      </c>
    </row>
    <row r="19" spans="1:27" ht="12">
      <c r="A19" s="14">
        <v>522</v>
      </c>
      <c r="B19" s="15" t="s">
        <v>26</v>
      </c>
      <c r="C19" s="11">
        <v>76885</v>
      </c>
      <c r="D19" s="30"/>
      <c r="E19" s="33">
        <v>99886</v>
      </c>
      <c r="F19" s="11">
        <v>84866</v>
      </c>
      <c r="G19" s="30"/>
      <c r="H19" s="33">
        <v>127406</v>
      </c>
      <c r="I19" s="8">
        <v>4.1</v>
      </c>
      <c r="J19" s="14"/>
      <c r="K19" s="15">
        <v>4.7</v>
      </c>
      <c r="L19" s="8">
        <v>4.2</v>
      </c>
      <c r="M19" s="14"/>
      <c r="N19" s="40">
        <f t="shared" si="0"/>
        <v>6.024568109878408</v>
      </c>
      <c r="O19" s="12">
        <v>29.9</v>
      </c>
      <c r="P19" s="52">
        <v>-15</v>
      </c>
      <c r="Q19" s="12">
        <f t="shared" si="1"/>
        <v>50.126081116112466</v>
      </c>
      <c r="R19" s="38"/>
      <c r="S19" s="15">
        <v>87.9</v>
      </c>
      <c r="T19" s="12">
        <v>85</v>
      </c>
      <c r="U19" s="38"/>
      <c r="V19" s="40">
        <v>115.24739936680236</v>
      </c>
      <c r="W19" s="38"/>
      <c r="X19" s="15">
        <v>13.7</v>
      </c>
      <c r="Y19" s="8">
        <v>14.1</v>
      </c>
      <c r="Z19" s="14"/>
      <c r="AA19" s="40">
        <v>10.412382462364409</v>
      </c>
    </row>
    <row r="20" spans="1:27" ht="12">
      <c r="A20" s="14">
        <v>523</v>
      </c>
      <c r="B20" s="15" t="s">
        <v>27</v>
      </c>
      <c r="C20" s="11">
        <v>40507</v>
      </c>
      <c r="D20" s="30"/>
      <c r="E20" s="33">
        <v>37757</v>
      </c>
      <c r="F20" s="11">
        <v>30203</v>
      </c>
      <c r="G20" s="30"/>
      <c r="H20" s="33">
        <v>20496</v>
      </c>
      <c r="I20" s="8">
        <v>2.2</v>
      </c>
      <c r="J20" s="14"/>
      <c r="K20" s="15">
        <v>1.8</v>
      </c>
      <c r="L20" s="8">
        <v>1.5</v>
      </c>
      <c r="M20" s="14"/>
      <c r="N20" s="40">
        <f t="shared" si="0"/>
        <v>0.9691815768493466</v>
      </c>
      <c r="O20" s="51">
        <v>-6.8</v>
      </c>
      <c r="P20" s="51">
        <v>-20</v>
      </c>
      <c r="Q20" s="51">
        <f t="shared" si="1"/>
        <v>-32.139191471045926</v>
      </c>
      <c r="R20" s="43"/>
      <c r="S20" s="15">
        <v>68.7</v>
      </c>
      <c r="T20" s="8">
        <v>52.5</v>
      </c>
      <c r="U20" s="14"/>
      <c r="V20" s="40">
        <v>37.434135026619956</v>
      </c>
      <c r="W20" s="38"/>
      <c r="X20" s="15">
        <v>17.5</v>
      </c>
      <c r="Y20" s="8">
        <v>22.8</v>
      </c>
      <c r="Z20" s="14"/>
      <c r="AA20" s="40">
        <v>32.056303669008585</v>
      </c>
    </row>
    <row r="21" spans="1:27" ht="12">
      <c r="A21" s="14">
        <v>529</v>
      </c>
      <c r="B21" s="15" t="s">
        <v>28</v>
      </c>
      <c r="C21" s="11">
        <v>10240</v>
      </c>
      <c r="D21" s="30"/>
      <c r="E21" s="33">
        <v>20807</v>
      </c>
      <c r="F21" s="11">
        <v>13841</v>
      </c>
      <c r="G21" s="30"/>
      <c r="H21" s="33">
        <v>9970</v>
      </c>
      <c r="I21" s="8">
        <v>0.6</v>
      </c>
      <c r="J21" s="14"/>
      <c r="K21" s="40">
        <v>1</v>
      </c>
      <c r="L21" s="8">
        <v>0.7</v>
      </c>
      <c r="M21" s="14"/>
      <c r="N21" s="40">
        <f t="shared" si="0"/>
        <v>0.47144517570198985</v>
      </c>
      <c r="O21" s="8">
        <v>103.2</v>
      </c>
      <c r="P21" s="51">
        <v>-33.5</v>
      </c>
      <c r="Q21" s="51">
        <f t="shared" si="1"/>
        <v>-27.967632396503145</v>
      </c>
      <c r="R21" s="43"/>
      <c r="S21" s="15">
        <v>121.2</v>
      </c>
      <c r="T21" s="8">
        <v>84.8</v>
      </c>
      <c r="U21" s="14"/>
      <c r="V21" s="40">
        <v>88.11961405317817</v>
      </c>
      <c r="W21" s="38"/>
      <c r="X21" s="15">
        <v>9.9</v>
      </c>
      <c r="Y21" s="8">
        <v>14.1</v>
      </c>
      <c r="Z21" s="14"/>
      <c r="AA21" s="40">
        <v>13.617853560682047</v>
      </c>
    </row>
    <row r="22" spans="1:27" ht="12">
      <c r="A22" s="14">
        <v>531</v>
      </c>
      <c r="B22" s="15" t="s">
        <v>29</v>
      </c>
      <c r="C22" s="11">
        <v>27729</v>
      </c>
      <c r="D22" s="30"/>
      <c r="E22" s="33">
        <v>34946</v>
      </c>
      <c r="F22" s="11">
        <v>16957</v>
      </c>
      <c r="G22" s="30"/>
      <c r="H22" s="33">
        <v>21445</v>
      </c>
      <c r="I22" s="12">
        <v>1.5</v>
      </c>
      <c r="J22" s="38"/>
      <c r="K22" s="15">
        <v>1.6</v>
      </c>
      <c r="L22" s="8">
        <v>0.8</v>
      </c>
      <c r="M22" s="14"/>
      <c r="N22" s="40">
        <f t="shared" si="0"/>
        <v>1.0140563483379312</v>
      </c>
      <c r="O22" s="12">
        <v>26</v>
      </c>
      <c r="P22" s="51">
        <v>-51.5</v>
      </c>
      <c r="Q22" s="12">
        <f t="shared" si="1"/>
        <v>26.466945804092706</v>
      </c>
      <c r="R22" s="38"/>
      <c r="S22" s="40">
        <v>145</v>
      </c>
      <c r="T22" s="8">
        <v>87.9</v>
      </c>
      <c r="U22" s="14"/>
      <c r="V22" s="40">
        <v>78.15470586448811</v>
      </c>
      <c r="W22" s="38"/>
      <c r="X22" s="15">
        <v>8.3</v>
      </c>
      <c r="Y22" s="8">
        <v>13.7</v>
      </c>
      <c r="Z22" s="14"/>
      <c r="AA22" s="40">
        <v>15.354161809279553</v>
      </c>
    </row>
    <row r="23" spans="1:27" ht="12">
      <c r="A23" s="14">
        <v>532</v>
      </c>
      <c r="B23" s="15" t="s">
        <v>30</v>
      </c>
      <c r="C23" s="11">
        <v>67981</v>
      </c>
      <c r="D23" s="30"/>
      <c r="E23" s="33">
        <v>76592</v>
      </c>
      <c r="F23" s="11">
        <v>70337</v>
      </c>
      <c r="G23" s="30"/>
      <c r="H23" s="33">
        <v>49494</v>
      </c>
      <c r="I23" s="8">
        <v>3.7</v>
      </c>
      <c r="J23" s="14"/>
      <c r="K23" s="15">
        <v>3.6</v>
      </c>
      <c r="L23" s="8">
        <v>3.5</v>
      </c>
      <c r="M23" s="14"/>
      <c r="N23" s="40">
        <f t="shared" si="0"/>
        <v>2.340391928404643</v>
      </c>
      <c r="O23" s="13">
        <v>12.7</v>
      </c>
      <c r="P23" s="51">
        <v>-8.2</v>
      </c>
      <c r="Q23" s="51">
        <f t="shared" si="1"/>
        <v>-29.633052305330054</v>
      </c>
      <c r="R23" s="43"/>
      <c r="S23" s="40">
        <v>104</v>
      </c>
      <c r="T23" s="8">
        <v>88.8</v>
      </c>
      <c r="U23" s="14"/>
      <c r="V23" s="40">
        <v>80.03438931344</v>
      </c>
      <c r="W23" s="38"/>
      <c r="X23" s="15">
        <v>11.5</v>
      </c>
      <c r="Y23" s="8">
        <v>13.5</v>
      </c>
      <c r="Z23" s="14"/>
      <c r="AA23" s="40">
        <v>14.99355477431608</v>
      </c>
    </row>
    <row r="24" spans="1:27" ht="12">
      <c r="A24" s="14">
        <v>533</v>
      </c>
      <c r="B24" s="15" t="s">
        <v>31</v>
      </c>
      <c r="C24" s="16" t="s">
        <v>32</v>
      </c>
      <c r="D24" s="31"/>
      <c r="E24" s="34" t="s">
        <v>32</v>
      </c>
      <c r="F24" s="16" t="s">
        <v>32</v>
      </c>
      <c r="G24" s="31"/>
      <c r="H24" s="34" t="s">
        <v>32</v>
      </c>
      <c r="I24" s="16" t="s">
        <v>32</v>
      </c>
      <c r="J24" s="31"/>
      <c r="K24" s="34" t="s">
        <v>32</v>
      </c>
      <c r="L24" s="16" t="s">
        <v>32</v>
      </c>
      <c r="M24" s="31"/>
      <c r="N24" s="41" t="s">
        <v>33</v>
      </c>
      <c r="O24" s="16" t="s">
        <v>32</v>
      </c>
      <c r="P24" s="16" t="s">
        <v>32</v>
      </c>
      <c r="Q24" s="18" t="s">
        <v>33</v>
      </c>
      <c r="R24" s="45"/>
      <c r="S24" s="34" t="s">
        <v>32</v>
      </c>
      <c r="T24" s="16" t="s">
        <v>32</v>
      </c>
      <c r="U24" s="31"/>
      <c r="V24" s="41" t="s">
        <v>44</v>
      </c>
      <c r="W24" s="44"/>
      <c r="X24" s="34" t="s">
        <v>32</v>
      </c>
      <c r="Y24" s="16" t="s">
        <v>32</v>
      </c>
      <c r="Z24" s="31"/>
      <c r="AA24" s="41" t="s">
        <v>44</v>
      </c>
    </row>
    <row r="25" spans="1:27" ht="12">
      <c r="A25" s="14">
        <v>539</v>
      </c>
      <c r="B25" s="15" t="s">
        <v>34</v>
      </c>
      <c r="C25" s="11">
        <v>45911</v>
      </c>
      <c r="D25" s="30"/>
      <c r="E25" s="35">
        <v>86001</v>
      </c>
      <c r="F25" s="19">
        <v>72277</v>
      </c>
      <c r="G25" s="53" t="s">
        <v>45</v>
      </c>
      <c r="H25" s="35">
        <v>68633</v>
      </c>
      <c r="I25" s="8">
        <v>2.5</v>
      </c>
      <c r="J25" s="14"/>
      <c r="K25" s="41">
        <v>4</v>
      </c>
      <c r="L25" s="16">
        <v>3.6</v>
      </c>
      <c r="M25" s="31" t="s">
        <v>45</v>
      </c>
      <c r="N25" s="41">
        <v>3.2</v>
      </c>
      <c r="O25" s="16">
        <v>87.3</v>
      </c>
      <c r="P25" s="52">
        <v>-16</v>
      </c>
      <c r="Q25" s="17" t="s">
        <v>35</v>
      </c>
      <c r="R25" s="44"/>
      <c r="S25" s="15">
        <v>182.3</v>
      </c>
      <c r="T25" s="16">
        <v>121.5</v>
      </c>
      <c r="U25" s="31" t="s">
        <v>45</v>
      </c>
      <c r="V25" s="41">
        <v>143.8</v>
      </c>
      <c r="W25" s="44"/>
      <c r="X25" s="15">
        <v>6.6</v>
      </c>
      <c r="Y25" s="8">
        <v>9.9</v>
      </c>
      <c r="Z25" s="14" t="s">
        <v>45</v>
      </c>
      <c r="AA25" s="48">
        <v>8.3</v>
      </c>
    </row>
    <row r="26" spans="1:27" ht="12">
      <c r="A26" s="14"/>
      <c r="B26" s="15"/>
      <c r="C26" s="8"/>
      <c r="D26" s="14"/>
      <c r="E26" s="15"/>
      <c r="F26" s="8"/>
      <c r="G26" s="14"/>
      <c r="H26" s="15"/>
      <c r="I26" s="8"/>
      <c r="J26" s="14"/>
      <c r="K26" s="15"/>
      <c r="L26" s="8"/>
      <c r="M26" s="14"/>
      <c r="N26" s="15"/>
      <c r="O26" s="8"/>
      <c r="P26" s="8"/>
      <c r="Q26" s="8"/>
      <c r="R26" s="14"/>
      <c r="S26" s="15"/>
      <c r="T26" s="8"/>
      <c r="U26" s="14"/>
      <c r="V26" s="15"/>
      <c r="W26" s="14"/>
      <c r="X26" s="15"/>
      <c r="Y26" s="8"/>
      <c r="Z26" s="14"/>
      <c r="AA26" s="15"/>
    </row>
    <row r="27" spans="1:27" ht="13.5">
      <c r="A27" s="9" t="s">
        <v>43</v>
      </c>
      <c r="B27" s="20"/>
      <c r="C27" s="11">
        <v>1127950</v>
      </c>
      <c r="D27" s="30"/>
      <c r="E27" s="33">
        <v>1217072</v>
      </c>
      <c r="F27" s="11">
        <v>1279025</v>
      </c>
      <c r="G27" s="30"/>
      <c r="H27" s="33">
        <v>1386520</v>
      </c>
      <c r="I27" s="8">
        <v>60.6</v>
      </c>
      <c r="J27" s="14"/>
      <c r="K27" s="15">
        <v>56.8</v>
      </c>
      <c r="L27" s="8">
        <v>63.1</v>
      </c>
      <c r="M27" s="14"/>
      <c r="N27" s="40">
        <f t="shared" si="0"/>
        <v>65.5635070224998</v>
      </c>
      <c r="O27" s="13">
        <v>7.9</v>
      </c>
      <c r="P27" s="8">
        <v>5.1</v>
      </c>
      <c r="Q27" s="12">
        <f t="shared" si="1"/>
        <v>8.404448701159085</v>
      </c>
      <c r="R27" s="38"/>
      <c r="S27" s="15">
        <v>121.5</v>
      </c>
      <c r="T27" s="8">
        <v>118.7</v>
      </c>
      <c r="U27" s="14"/>
      <c r="V27" s="40">
        <v>127.35794030628537</v>
      </c>
      <c r="W27" s="38"/>
      <c r="X27" s="15">
        <v>9.9</v>
      </c>
      <c r="Y27" s="8">
        <v>10.1</v>
      </c>
      <c r="Z27" s="14"/>
      <c r="AA27" s="40">
        <v>9.422262931656233</v>
      </c>
    </row>
    <row r="28" spans="1:27" ht="12">
      <c r="A28" s="14"/>
      <c r="B28" s="15"/>
      <c r="C28" s="8"/>
      <c r="D28" s="14"/>
      <c r="E28" s="15"/>
      <c r="F28" s="8"/>
      <c r="G28" s="14"/>
      <c r="H28" s="15"/>
      <c r="I28" s="8"/>
      <c r="J28" s="14"/>
      <c r="K28" s="15"/>
      <c r="L28" s="8"/>
      <c r="M28" s="14"/>
      <c r="N28" s="15"/>
      <c r="O28" s="8"/>
      <c r="P28" s="8"/>
      <c r="Q28" s="8"/>
      <c r="R28" s="14"/>
      <c r="S28" s="15"/>
      <c r="T28" s="8"/>
      <c r="U28" s="14"/>
      <c r="V28" s="15"/>
      <c r="W28" s="14"/>
      <c r="X28" s="15"/>
      <c r="Y28" s="8"/>
      <c r="Z28" s="14"/>
      <c r="AA28" s="15"/>
    </row>
    <row r="29" spans="1:27" ht="12">
      <c r="A29" s="21">
        <v>54</v>
      </c>
      <c r="B29" s="22" t="s">
        <v>36</v>
      </c>
      <c r="C29" s="11">
        <v>110935</v>
      </c>
      <c r="D29" s="30"/>
      <c r="E29" s="33">
        <v>98934</v>
      </c>
      <c r="F29" s="11">
        <v>98478</v>
      </c>
      <c r="G29" s="30"/>
      <c r="H29" s="33">
        <v>107326</v>
      </c>
      <c r="I29" s="12">
        <v>6</v>
      </c>
      <c r="J29" s="38"/>
      <c r="K29" s="15">
        <v>4.6</v>
      </c>
      <c r="L29" s="8">
        <v>4.9</v>
      </c>
      <c r="M29" s="14"/>
      <c r="N29" s="40">
        <f t="shared" si="0"/>
        <v>5.075057665736386</v>
      </c>
      <c r="O29" s="51">
        <v>-10.8</v>
      </c>
      <c r="P29" s="51">
        <v>-0.5</v>
      </c>
      <c r="Q29" s="12">
        <f t="shared" si="1"/>
        <v>8.984747862466744</v>
      </c>
      <c r="R29" s="38"/>
      <c r="S29" s="15">
        <v>110.3</v>
      </c>
      <c r="T29" s="8">
        <v>126.5</v>
      </c>
      <c r="U29" s="14"/>
      <c r="V29" s="40">
        <v>156.6841042361128</v>
      </c>
      <c r="W29" s="38"/>
      <c r="X29" s="15">
        <v>10.9</v>
      </c>
      <c r="Y29" s="8">
        <v>9.5</v>
      </c>
      <c r="Z29" s="14"/>
      <c r="AA29" s="40">
        <v>7.658722024486145</v>
      </c>
    </row>
    <row r="30" spans="1:27" ht="12">
      <c r="A30" s="21">
        <v>55</v>
      </c>
      <c r="B30" s="22" t="s">
        <v>37</v>
      </c>
      <c r="C30" s="11">
        <v>290717</v>
      </c>
      <c r="D30" s="30"/>
      <c r="E30" s="33">
        <v>281723</v>
      </c>
      <c r="F30" s="11">
        <v>275053</v>
      </c>
      <c r="G30" s="30"/>
      <c r="H30" s="33">
        <v>275740</v>
      </c>
      <c r="I30" s="8">
        <v>15.6</v>
      </c>
      <c r="J30" s="14"/>
      <c r="K30" s="15">
        <v>13.2</v>
      </c>
      <c r="L30" s="8">
        <v>13.6</v>
      </c>
      <c r="M30" s="14"/>
      <c r="N30" s="40">
        <f t="shared" si="0"/>
        <v>13.038745511340691</v>
      </c>
      <c r="O30" s="51">
        <v>-3.1</v>
      </c>
      <c r="P30" s="51">
        <v>-2.4</v>
      </c>
      <c r="Q30" s="12">
        <f t="shared" si="1"/>
        <v>0.24977004431873132</v>
      </c>
      <c r="R30" s="38"/>
      <c r="S30" s="15">
        <v>269.8</v>
      </c>
      <c r="T30" s="8">
        <v>269.7</v>
      </c>
      <c r="U30" s="14"/>
      <c r="V30" s="40">
        <v>275.5484937968112</v>
      </c>
      <c r="W30" s="38"/>
      <c r="X30" s="15">
        <v>4.4</v>
      </c>
      <c r="Y30" s="8">
        <v>4.4</v>
      </c>
      <c r="Z30" s="14"/>
      <c r="AA30" s="40">
        <v>4.354950315514615</v>
      </c>
    </row>
    <row r="31" spans="1:27" ht="12">
      <c r="A31" s="21">
        <v>56</v>
      </c>
      <c r="B31" s="22" t="s">
        <v>38</v>
      </c>
      <c r="C31" s="11">
        <v>130591</v>
      </c>
      <c r="D31" s="30"/>
      <c r="E31" s="33">
        <v>147302</v>
      </c>
      <c r="F31" s="11">
        <v>146767</v>
      </c>
      <c r="G31" s="30"/>
      <c r="H31" s="33">
        <v>159104</v>
      </c>
      <c r="I31" s="12">
        <v>7</v>
      </c>
      <c r="J31" s="38"/>
      <c r="K31" s="15">
        <v>6.9</v>
      </c>
      <c r="L31" s="8">
        <v>7.2</v>
      </c>
      <c r="M31" s="14"/>
      <c r="N31" s="40">
        <f t="shared" si="0"/>
        <v>7.523451678524514</v>
      </c>
      <c r="O31" s="13">
        <v>12.8</v>
      </c>
      <c r="P31" s="51">
        <v>-0.4</v>
      </c>
      <c r="Q31" s="12">
        <f t="shared" si="1"/>
        <v>8.405840549987396</v>
      </c>
      <c r="R31" s="38"/>
      <c r="S31" s="15">
        <v>45.4</v>
      </c>
      <c r="T31" s="8">
        <v>42.9</v>
      </c>
      <c r="U31" s="14"/>
      <c r="V31" s="40">
        <v>45.93161096528296</v>
      </c>
      <c r="W31" s="38"/>
      <c r="X31" s="15">
        <v>26.4</v>
      </c>
      <c r="Y31" s="12">
        <v>28</v>
      </c>
      <c r="Z31" s="38"/>
      <c r="AA31" s="40">
        <v>26.12579822003218</v>
      </c>
    </row>
    <row r="32" spans="1:27" ht="12">
      <c r="A32" s="21">
        <v>57</v>
      </c>
      <c r="B32" s="22" t="s">
        <v>39</v>
      </c>
      <c r="C32" s="11">
        <v>74440</v>
      </c>
      <c r="D32" s="30"/>
      <c r="E32" s="33">
        <v>77881</v>
      </c>
      <c r="F32" s="11">
        <v>142975</v>
      </c>
      <c r="G32" s="30"/>
      <c r="H32" s="33">
        <v>78975</v>
      </c>
      <c r="I32" s="12">
        <v>4</v>
      </c>
      <c r="J32" s="38"/>
      <c r="K32" s="15">
        <v>3.6</v>
      </c>
      <c r="L32" s="8">
        <v>7.1</v>
      </c>
      <c r="M32" s="14"/>
      <c r="N32" s="40">
        <f t="shared" si="0"/>
        <v>3.7344415999061837</v>
      </c>
      <c r="O32" s="13">
        <v>4.6</v>
      </c>
      <c r="P32" s="13">
        <v>83.6</v>
      </c>
      <c r="Q32" s="51">
        <f t="shared" si="1"/>
        <v>-44.76307046686483</v>
      </c>
      <c r="R32" s="43"/>
      <c r="S32" s="15">
        <v>52.5</v>
      </c>
      <c r="T32" s="8">
        <v>95.6</v>
      </c>
      <c r="U32" s="14"/>
      <c r="V32" s="40">
        <v>45.86305737261835</v>
      </c>
      <c r="W32" s="38"/>
      <c r="X32" s="15">
        <v>22.9</v>
      </c>
      <c r="Y32" s="8">
        <v>12.5</v>
      </c>
      <c r="Z32" s="14"/>
      <c r="AA32" s="40">
        <v>26.164849635960746</v>
      </c>
    </row>
    <row r="33" spans="1:27" ht="12">
      <c r="A33" s="21">
        <v>58</v>
      </c>
      <c r="B33" s="22" t="s">
        <v>40</v>
      </c>
      <c r="C33" s="11">
        <v>139672</v>
      </c>
      <c r="D33" s="30"/>
      <c r="E33" s="33">
        <v>182244</v>
      </c>
      <c r="F33" s="11">
        <v>151158</v>
      </c>
      <c r="G33" s="30"/>
      <c r="H33" s="33">
        <v>139815</v>
      </c>
      <c r="I33" s="8">
        <v>7.5</v>
      </c>
      <c r="J33" s="14"/>
      <c r="K33" s="15">
        <v>8.5</v>
      </c>
      <c r="L33" s="8">
        <v>7.5</v>
      </c>
      <c r="M33" s="14"/>
      <c r="N33" s="40">
        <f t="shared" si="0"/>
        <v>6.611344758352429</v>
      </c>
      <c r="O33" s="13">
        <v>30.5</v>
      </c>
      <c r="P33" s="51">
        <v>-17.1</v>
      </c>
      <c r="Q33" s="51">
        <f t="shared" si="1"/>
        <v>-7.504068590481483</v>
      </c>
      <c r="R33" s="43"/>
      <c r="S33" s="15">
        <v>219.2</v>
      </c>
      <c r="T33" s="8">
        <v>186.2</v>
      </c>
      <c r="U33" s="14"/>
      <c r="V33" s="40">
        <v>182.4897784709963</v>
      </c>
      <c r="W33" s="38"/>
      <c r="X33" s="15">
        <v>5.5</v>
      </c>
      <c r="Y33" s="8">
        <v>6.4</v>
      </c>
      <c r="Z33" s="14"/>
      <c r="AA33" s="40">
        <v>6.575710760647999</v>
      </c>
    </row>
    <row r="34" spans="1:27" ht="12">
      <c r="A34" s="23">
        <v>59</v>
      </c>
      <c r="B34" s="24" t="s">
        <v>41</v>
      </c>
      <c r="C34" s="25">
        <v>381595</v>
      </c>
      <c r="D34" s="36"/>
      <c r="E34" s="37">
        <v>428988</v>
      </c>
      <c r="F34" s="25">
        <v>464594</v>
      </c>
      <c r="G34" s="36"/>
      <c r="H34" s="37">
        <v>625560</v>
      </c>
      <c r="I34" s="26">
        <v>20.5</v>
      </c>
      <c r="J34" s="39"/>
      <c r="K34" s="42">
        <v>20</v>
      </c>
      <c r="L34" s="26">
        <v>22.9</v>
      </c>
      <c r="M34" s="39"/>
      <c r="N34" s="42">
        <f t="shared" si="0"/>
        <v>29.5804658086396</v>
      </c>
      <c r="O34" s="28">
        <v>12.4</v>
      </c>
      <c r="P34" s="27">
        <v>8.3</v>
      </c>
      <c r="Q34" s="27">
        <f t="shared" si="1"/>
        <v>34.646594661144995</v>
      </c>
      <c r="R34" s="46"/>
      <c r="S34" s="47">
        <v>170.4</v>
      </c>
      <c r="T34" s="27">
        <v>143.3</v>
      </c>
      <c r="U34" s="46"/>
      <c r="V34" s="42">
        <v>192.53573662734672</v>
      </c>
      <c r="W34" s="46"/>
      <c r="X34" s="42">
        <v>7</v>
      </c>
      <c r="Y34" s="26">
        <v>8.4</v>
      </c>
      <c r="Z34" s="39"/>
      <c r="AA34" s="42">
        <v>6.232609182172773</v>
      </c>
    </row>
  </sheetData>
  <mergeCells count="9">
    <mergeCell ref="Z3:AA3"/>
    <mergeCell ref="M3:N3"/>
    <mergeCell ref="R3:S3"/>
    <mergeCell ref="U3:V3"/>
    <mergeCell ref="W3:X3"/>
    <mergeCell ref="A2:B3"/>
    <mergeCell ref="G3:H3"/>
    <mergeCell ref="D3:E3"/>
    <mergeCell ref="J3:K3"/>
  </mergeCells>
  <printOptions/>
  <pageMargins left="0.75" right="0.75" top="1" bottom="1" header="0.512" footer="0.512"/>
  <pageSetup horizontalDpi="600" verticalDpi="600" orientation="landscape" paperSize="9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1998-06-23T08:11:09Z</cp:lastPrinted>
  <dcterms:created xsi:type="dcterms:W3CDTF">1998-06-22T02:40:08Z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