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10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<sst xmlns="http://schemas.openxmlformats.org/spreadsheetml/2006/main" count="53" uniqueCount="38">
  <si>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元年度</t>
  </si>
  <si>
    <t>２年度</t>
  </si>
  <si>
    <t>３年度</t>
  </si>
  <si>
    <t>４年度</t>
  </si>
  <si>
    <t>５年度</t>
  </si>
  <si>
    <t>６年度</t>
  </si>
  <si>
    <t>元年度</t>
  </si>
  <si>
    <t>２年度</t>
  </si>
  <si>
    <t>２．　市民所得の分配</t>
  </si>
  <si>
    <t>賃金・俸給</t>
  </si>
  <si>
    <t>社会保障雇主負担</t>
  </si>
  <si>
    <t>その他の雇主負担</t>
  </si>
  <si>
    <t>一般財政</t>
  </si>
  <si>
    <t>対家計民間非営利団体</t>
  </si>
  <si>
    <t>家計</t>
  </si>
  <si>
    <t>公的企業</t>
  </si>
  <si>
    <t>個人企業</t>
  </si>
  <si>
    <t>市民所得の分配</t>
  </si>
  <si>
    <t>(参考)民間法人企業所得(配当受払前)</t>
  </si>
  <si>
    <t>-</t>
  </si>
  <si>
    <t>民間法人企業(配当受払後）</t>
  </si>
  <si>
    <t>平成６年鶴岡市市民所得統計</t>
  </si>
  <si>
    <t>項目</t>
  </si>
  <si>
    <t>実数</t>
  </si>
  <si>
    <t>（千円）</t>
  </si>
  <si>
    <t>対前年度増加率</t>
  </si>
  <si>
    <t>（％）</t>
  </si>
  <si>
    <t>構成比</t>
  </si>
  <si>
    <t>雇用者所得</t>
  </si>
  <si>
    <t>財産所得</t>
  </si>
  <si>
    <t>利子</t>
  </si>
  <si>
    <t>配当</t>
  </si>
  <si>
    <t>賃貸料</t>
  </si>
  <si>
    <t>農林水産業</t>
  </si>
  <si>
    <t>その他の産業</t>
  </si>
  <si>
    <t>持家</t>
  </si>
  <si>
    <t>（控除）一般財政・消費者負債利子等</t>
  </si>
  <si>
    <t>企業所得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</si>
</sst>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0;0"/>
    <numFmt numFmtId="179" formatCode="#,##0;&quot;△ &quot;#,##0"/>
    <numFmt numFmtId="180" formatCode="0.0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distributed"/>
    </xf>
    <xf numFmtId="179" fontId="0" fillId="0" borderId="4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6" xfId="16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80" fontId="0" fillId="0" borderId="4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11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 horizontal="center"/>
    </xf>
    <xf numFmtId="17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80" fontId="0" fillId="0" borderId="11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 horizontal="distributed"/>
    </xf>
    <xf numFmtId="0" fontId="0" fillId="0" borderId="26" xfId="0" applyBorder="1" applyAlignment="1">
      <alignment/>
    </xf>
    <xf numFmtId="0" fontId="0" fillId="0" borderId="26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distributed"/>
    </xf>
    <xf numFmtId="0" fontId="0" fillId="0" borderId="0" xfId="0" applyAlignment="1">
      <alignment/>
    </xf>
    <xf numFmtId="0" fontId="3" fillId="0" borderId="29" xfId="0" applyFont="1" applyBorder="1" applyAlignment="1">
      <alignment horizontal="distributed"/>
    </xf>
    <xf numFmtId="0" fontId="3" fillId="0" borderId="30" xfId="0" applyFont="1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0" fillId="0" borderId="32" xfId="0" applyBorder="1" applyAlignment="1">
      <alignment horizontal="distributed"/>
    </xf>
    <xf numFmtId="0" fontId="3" fillId="0" borderId="33" xfId="0" applyFont="1" applyBorder="1" applyAlignment="1">
      <alignment horizontal="distributed"/>
    </xf>
    <xf numFmtId="0" fontId="3" fillId="0" borderId="32" xfId="0" applyFont="1" applyBorder="1" applyAlignment="1">
      <alignment horizontal="distributed"/>
    </xf>
    <xf numFmtId="0" fontId="0" fillId="0" borderId="33" xfId="0" applyFont="1" applyBorder="1" applyAlignment="1">
      <alignment horizontal="distributed"/>
    </xf>
    <xf numFmtId="0" fontId="0" fillId="0" borderId="32" xfId="0" applyFont="1" applyBorder="1" applyAlignment="1">
      <alignment horizontal="distributed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selection activeCell="A1" sqref="A1:E1"/>
    </sheetView>
  </sheetViews>
  <sheetFormatPr defaultColWidth="9.00390625" defaultRowHeight="13.5"/>
  <cols>
    <col min="1" max="2" width="3.00390625" style="0" customWidth="1"/>
    <col min="3" max="3" width="25.625" style="0" customWidth="1"/>
    <col min="4" max="4" width="2.625" style="0" customWidth="1"/>
    <col min="5" max="10" width="10.875" style="0" customWidth="1"/>
    <col min="11" max="11" width="3.625" style="0" customWidth="1"/>
    <col min="12" max="12" width="5.625" style="0" customWidth="1"/>
    <col min="13" max="13" width="3.625" style="0" customWidth="1"/>
    <col min="14" max="14" width="5.625" style="0" customWidth="1"/>
    <col min="15" max="15" width="3.625" style="0" customWidth="1"/>
    <col min="16" max="16" width="5.625" style="0" customWidth="1"/>
    <col min="17" max="17" width="3.625" style="0" customWidth="1"/>
    <col min="18" max="18" width="5.625" style="0" customWidth="1"/>
    <col min="19" max="19" width="3.625" style="0" customWidth="1"/>
    <col min="20" max="20" width="5.625" style="0" customWidth="1"/>
    <col min="21" max="26" width="8.625" style="0" customWidth="1"/>
  </cols>
  <sheetData>
    <row r="1" spans="1:5" ht="13.5">
      <c r="A1" s="65" t="s">
        <v>21</v>
      </c>
      <c r="B1" s="65"/>
      <c r="C1" s="65"/>
      <c r="D1" s="65"/>
      <c r="E1" s="65"/>
    </row>
    <row r="3" spans="1:4" ht="14.25" thickBot="1">
      <c r="A3" t="s">
        <v>8</v>
      </c>
      <c r="D3" s="4"/>
    </row>
    <row r="4" spans="1:26" ht="13.5">
      <c r="A4" s="75" t="s">
        <v>22</v>
      </c>
      <c r="B4" s="76"/>
      <c r="C4" s="76"/>
      <c r="D4" s="77"/>
      <c r="E4" s="47"/>
      <c r="F4" s="64" t="s">
        <v>23</v>
      </c>
      <c r="G4" s="64"/>
      <c r="H4" s="64"/>
      <c r="I4" s="51" t="s">
        <v>24</v>
      </c>
      <c r="J4" s="49"/>
      <c r="K4" s="47"/>
      <c r="L4" s="48"/>
      <c r="M4" s="64" t="s">
        <v>25</v>
      </c>
      <c r="N4" s="64"/>
      <c r="O4" s="64"/>
      <c r="P4" s="64"/>
      <c r="Q4" s="64"/>
      <c r="R4" s="48" t="s">
        <v>26</v>
      </c>
      <c r="S4" s="48"/>
      <c r="T4" s="49"/>
      <c r="U4" s="47"/>
      <c r="V4" s="64" t="s">
        <v>27</v>
      </c>
      <c r="W4" s="64"/>
      <c r="X4" s="64"/>
      <c r="Y4" s="48" t="s">
        <v>26</v>
      </c>
      <c r="Z4" s="50"/>
    </row>
    <row r="5" spans="1:27" ht="13.5">
      <c r="A5" s="78"/>
      <c r="B5" s="79"/>
      <c r="C5" s="79"/>
      <c r="D5" s="80"/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62" t="s">
        <v>1</v>
      </c>
      <c r="L5" s="63"/>
      <c r="M5" s="62" t="s">
        <v>2</v>
      </c>
      <c r="N5" s="63"/>
      <c r="O5" s="62" t="s">
        <v>3</v>
      </c>
      <c r="P5" s="63"/>
      <c r="Q5" s="62" t="s">
        <v>4</v>
      </c>
      <c r="R5" s="63"/>
      <c r="S5" s="62" t="s">
        <v>5</v>
      </c>
      <c r="T5" s="63"/>
      <c r="U5" s="5" t="s">
        <v>6</v>
      </c>
      <c r="V5" s="5" t="s">
        <v>7</v>
      </c>
      <c r="W5" s="5" t="s">
        <v>2</v>
      </c>
      <c r="X5" s="5" t="s">
        <v>3</v>
      </c>
      <c r="Y5" s="5" t="s">
        <v>4</v>
      </c>
      <c r="Z5" s="28" t="s">
        <v>5</v>
      </c>
      <c r="AA5" s="20"/>
    </row>
    <row r="6" spans="1:26" ht="13.5">
      <c r="A6" s="69" t="s">
        <v>28</v>
      </c>
      <c r="B6" s="61"/>
      <c r="C6" s="61"/>
      <c r="D6" s="12"/>
      <c r="E6" s="7">
        <v>144084037</v>
      </c>
      <c r="F6" s="7">
        <v>157421513</v>
      </c>
      <c r="G6" s="7">
        <v>167550573</v>
      </c>
      <c r="H6" s="7">
        <v>172500173</v>
      </c>
      <c r="I6" s="7">
        <v>173456939</v>
      </c>
      <c r="J6" s="7">
        <v>173979189</v>
      </c>
      <c r="K6" s="25"/>
      <c r="L6" s="21">
        <v>9.3</v>
      </c>
      <c r="M6" s="25"/>
      <c r="N6" s="21">
        <v>6.4</v>
      </c>
      <c r="O6" s="26">
        <f>IF(P6:P26&lt;0,"△","")</f>
      </c>
      <c r="P6" s="31">
        <v>3</v>
      </c>
      <c r="Q6" s="25">
        <f>IF(R6:R26&lt;0,"△","")</f>
      </c>
      <c r="R6" s="21">
        <v>0.6</v>
      </c>
      <c r="S6" s="27">
        <f>IF(T6:T26&lt;0,"△","")</f>
      </c>
      <c r="T6" s="24">
        <v>0.3</v>
      </c>
      <c r="U6" s="13">
        <v>63.3</v>
      </c>
      <c r="V6" s="13">
        <v>64.2</v>
      </c>
      <c r="W6" s="13">
        <v>64.7</v>
      </c>
      <c r="X6" s="13">
        <v>66</v>
      </c>
      <c r="Y6" s="13">
        <v>66.3</v>
      </c>
      <c r="Z6" s="14">
        <v>64.5</v>
      </c>
    </row>
    <row r="7" spans="1:26" ht="13.5">
      <c r="A7" s="3"/>
      <c r="B7" s="60" t="s">
        <v>9</v>
      </c>
      <c r="C7" s="61"/>
      <c r="D7" s="1"/>
      <c r="E7" s="29">
        <v>127868061</v>
      </c>
      <c r="F7" s="8">
        <v>139566617</v>
      </c>
      <c r="G7" s="8">
        <v>148571597</v>
      </c>
      <c r="H7" s="8">
        <v>154097961</v>
      </c>
      <c r="I7" s="8">
        <v>155881875</v>
      </c>
      <c r="J7" s="8">
        <v>155751055</v>
      </c>
      <c r="K7" s="41"/>
      <c r="L7" s="19">
        <v>9.1</v>
      </c>
      <c r="M7" s="20"/>
      <c r="N7" s="22">
        <v>6.5</v>
      </c>
      <c r="O7" s="20">
        <f>IF(P7:P27&lt;0,"三角","")</f>
      </c>
      <c r="P7" s="32">
        <v>3.7</v>
      </c>
      <c r="Q7" s="20"/>
      <c r="R7" s="22">
        <v>1.2</v>
      </c>
      <c r="S7" s="41" t="str">
        <f>IF(T7:T26&lt;0,"△","")</f>
        <v>△</v>
      </c>
      <c r="T7" s="22">
        <v>-0.1</v>
      </c>
      <c r="U7" s="15">
        <v>56.2</v>
      </c>
      <c r="V7" s="15">
        <v>56.9</v>
      </c>
      <c r="W7" s="15">
        <v>57.4</v>
      </c>
      <c r="X7" s="15">
        <v>58.9</v>
      </c>
      <c r="Y7" s="15">
        <v>59.6</v>
      </c>
      <c r="Z7" s="16">
        <v>57.7</v>
      </c>
    </row>
    <row r="8" spans="1:26" ht="13.5">
      <c r="A8" s="3"/>
      <c r="B8" s="54" t="s">
        <v>10</v>
      </c>
      <c r="C8" s="55"/>
      <c r="D8" s="2"/>
      <c r="E8" s="9">
        <v>8518339</v>
      </c>
      <c r="F8" s="10">
        <v>9898517</v>
      </c>
      <c r="G8" s="10">
        <v>10609212</v>
      </c>
      <c r="H8" s="10">
        <v>11044017</v>
      </c>
      <c r="I8" s="10">
        <v>10346586</v>
      </c>
      <c r="J8" s="10">
        <v>11514240</v>
      </c>
      <c r="K8" s="41">
        <f>IF(L8:L28&lt;0,"△","")</f>
      </c>
      <c r="L8" s="19">
        <v>16.2</v>
      </c>
      <c r="M8" s="41"/>
      <c r="N8" s="19">
        <v>7.2</v>
      </c>
      <c r="O8" s="20">
        <f>IF(P8:P28&lt;0,"三角","")</f>
      </c>
      <c r="P8" s="33">
        <v>4.1</v>
      </c>
      <c r="Q8" s="41" t="str">
        <f>IF(R8:R26&lt;0,"△","")</f>
        <v>△</v>
      </c>
      <c r="R8" s="19">
        <v>-6.3</v>
      </c>
      <c r="S8" s="41">
        <f aca="true" t="shared" si="0" ref="S8:S26">IF(T8:T27&lt;0,"△","")</f>
      </c>
      <c r="T8" s="19">
        <v>11.3</v>
      </c>
      <c r="U8" s="17">
        <v>3.7</v>
      </c>
      <c r="V8" s="17">
        <v>4</v>
      </c>
      <c r="W8" s="17">
        <v>4.1</v>
      </c>
      <c r="X8" s="17">
        <v>4.2</v>
      </c>
      <c r="Y8" s="17">
        <v>4</v>
      </c>
      <c r="Z8" s="18">
        <v>4.3</v>
      </c>
    </row>
    <row r="9" spans="1:26" ht="13.5">
      <c r="A9" s="3"/>
      <c r="B9" s="58" t="s">
        <v>11</v>
      </c>
      <c r="C9" s="59"/>
      <c r="D9" s="2"/>
      <c r="E9" s="10">
        <v>7697637</v>
      </c>
      <c r="F9" s="10">
        <v>7956379</v>
      </c>
      <c r="G9" s="10">
        <v>8369764</v>
      </c>
      <c r="H9" s="10">
        <v>7358195</v>
      </c>
      <c r="I9" s="10">
        <v>7228478</v>
      </c>
      <c r="J9" s="10">
        <v>6713894</v>
      </c>
      <c r="K9" s="42">
        <f>IF(L9:L29&lt;0,"△","")</f>
      </c>
      <c r="L9" s="24">
        <v>3.4</v>
      </c>
      <c r="M9" s="42"/>
      <c r="N9" s="19">
        <v>5.2</v>
      </c>
      <c r="O9" s="42" t="str">
        <f>IF(P9:P26&lt;0,"△","")</f>
        <v>△</v>
      </c>
      <c r="P9" s="33">
        <v>-12.1</v>
      </c>
      <c r="Q9" s="42" t="str">
        <f aca="true" t="shared" si="1" ref="Q9:Q26">IF(R9:R27&lt;0,"△","")</f>
        <v>△</v>
      </c>
      <c r="R9" s="19">
        <v>-1.8</v>
      </c>
      <c r="S9" s="42" t="str">
        <f t="shared" si="0"/>
        <v>△</v>
      </c>
      <c r="T9" s="19">
        <v>-7.1</v>
      </c>
      <c r="U9" s="17">
        <v>3.4</v>
      </c>
      <c r="V9" s="17">
        <v>3.2</v>
      </c>
      <c r="W9" s="17">
        <v>3.2</v>
      </c>
      <c r="X9" s="17">
        <v>2.8</v>
      </c>
      <c r="Y9" s="17">
        <v>2.8</v>
      </c>
      <c r="Z9" s="18">
        <v>2.5</v>
      </c>
    </row>
    <row r="10" spans="1:26" ht="13.5">
      <c r="A10" s="69" t="s">
        <v>29</v>
      </c>
      <c r="B10" s="61"/>
      <c r="C10" s="61"/>
      <c r="D10" s="1"/>
      <c r="E10" s="8">
        <v>33653632</v>
      </c>
      <c r="F10" s="8">
        <v>41660453</v>
      </c>
      <c r="G10" s="8">
        <v>45680980</v>
      </c>
      <c r="H10" s="8">
        <v>41001521</v>
      </c>
      <c r="I10" s="8">
        <v>37567089</v>
      </c>
      <c r="J10" s="8">
        <v>36365606</v>
      </c>
      <c r="K10" s="43">
        <f>IF(L10:L30&lt;0,"△","")</f>
      </c>
      <c r="L10" s="21">
        <v>23.8</v>
      </c>
      <c r="M10" s="43">
        <f>IF(N10:N30&lt;0,"△","")</f>
      </c>
      <c r="N10" s="22">
        <v>9.7</v>
      </c>
      <c r="O10" s="43" t="str">
        <f aca="true" t="shared" si="2" ref="O10:O25">IF(P10:P27&lt;0,"△","")</f>
        <v>△</v>
      </c>
      <c r="P10" s="32">
        <v>-10.2</v>
      </c>
      <c r="Q10" s="43" t="str">
        <f t="shared" si="1"/>
        <v>△</v>
      </c>
      <c r="R10" s="22">
        <v>-8.4</v>
      </c>
      <c r="S10" s="43" t="str">
        <f t="shared" si="0"/>
        <v>△</v>
      </c>
      <c r="T10" s="22">
        <v>-3.2</v>
      </c>
      <c r="U10" s="15">
        <v>14.8</v>
      </c>
      <c r="V10" s="15">
        <v>17</v>
      </c>
      <c r="W10" s="15">
        <v>17.6</v>
      </c>
      <c r="X10" s="15">
        <v>15.7</v>
      </c>
      <c r="Y10" s="15">
        <v>14.4</v>
      </c>
      <c r="Z10" s="16">
        <v>13.5</v>
      </c>
    </row>
    <row r="11" spans="1:26" ht="13.5">
      <c r="A11" s="3"/>
      <c r="B11" s="60" t="s">
        <v>12</v>
      </c>
      <c r="C11" s="61"/>
      <c r="D11" s="1"/>
      <c r="E11" s="8">
        <v>6109499</v>
      </c>
      <c r="F11" s="8">
        <v>7265197</v>
      </c>
      <c r="G11" s="8">
        <v>8030430</v>
      </c>
      <c r="H11" s="8">
        <v>7737322</v>
      </c>
      <c r="I11" s="8">
        <v>7589772</v>
      </c>
      <c r="J11" s="8">
        <v>7221462</v>
      </c>
      <c r="K11" s="41"/>
      <c r="L11" s="19">
        <v>18.9</v>
      </c>
      <c r="M11" s="41">
        <f>IF(N11:N31&lt;0,"△","")</f>
      </c>
      <c r="N11" s="22">
        <v>10.5</v>
      </c>
      <c r="O11" s="41" t="str">
        <f t="shared" si="2"/>
        <v>△</v>
      </c>
      <c r="P11" s="32">
        <v>-3.6</v>
      </c>
      <c r="Q11" s="41" t="str">
        <f t="shared" si="1"/>
        <v>△</v>
      </c>
      <c r="R11" s="22">
        <v>-1.9</v>
      </c>
      <c r="S11" s="41" t="str">
        <f t="shared" si="0"/>
        <v>△</v>
      </c>
      <c r="T11" s="22">
        <v>-4.9</v>
      </c>
      <c r="U11" s="15">
        <v>2.7</v>
      </c>
      <c r="V11" s="15">
        <v>3</v>
      </c>
      <c r="W11" s="15">
        <v>3.1</v>
      </c>
      <c r="X11" s="15">
        <v>3</v>
      </c>
      <c r="Y11" s="15">
        <v>2.9</v>
      </c>
      <c r="Z11" s="16">
        <v>2.7</v>
      </c>
    </row>
    <row r="12" spans="1:26" ht="13.5" customHeight="1">
      <c r="A12" s="3"/>
      <c r="B12" s="54" t="s">
        <v>13</v>
      </c>
      <c r="C12" s="55"/>
      <c r="D12" s="2"/>
      <c r="E12" s="10">
        <v>1230937</v>
      </c>
      <c r="F12" s="10">
        <v>1654763</v>
      </c>
      <c r="G12" s="10">
        <v>1611212</v>
      </c>
      <c r="H12" s="10">
        <v>1364648</v>
      </c>
      <c r="I12" s="10">
        <v>1143926</v>
      </c>
      <c r="J12" s="10">
        <v>750778</v>
      </c>
      <c r="K12" s="41"/>
      <c r="L12" s="19">
        <v>34.4</v>
      </c>
      <c r="M12" s="41" t="str">
        <f>IF(N12:N32&lt;0,"△","")</f>
        <v>△</v>
      </c>
      <c r="N12" s="19">
        <v>-2.6</v>
      </c>
      <c r="O12" s="41" t="str">
        <f t="shared" si="2"/>
        <v>△</v>
      </c>
      <c r="P12" s="33">
        <v>-15.3</v>
      </c>
      <c r="Q12" s="41" t="str">
        <f t="shared" si="1"/>
        <v>△</v>
      </c>
      <c r="R12" s="19">
        <v>-16.2</v>
      </c>
      <c r="S12" s="41" t="str">
        <f t="shared" si="0"/>
        <v>△</v>
      </c>
      <c r="T12" s="19">
        <v>-34.4</v>
      </c>
      <c r="U12" s="17">
        <v>0.5</v>
      </c>
      <c r="V12" s="17">
        <v>0.7</v>
      </c>
      <c r="W12" s="17">
        <v>0.6</v>
      </c>
      <c r="X12" s="17">
        <v>0.5</v>
      </c>
      <c r="Y12" s="17">
        <v>0.4</v>
      </c>
      <c r="Z12" s="18">
        <v>0.3</v>
      </c>
    </row>
    <row r="13" spans="1:26" ht="13.5">
      <c r="A13" s="3"/>
      <c r="B13" s="54" t="s">
        <v>14</v>
      </c>
      <c r="C13" s="55"/>
      <c r="D13" s="2"/>
      <c r="E13" s="10">
        <v>26313196</v>
      </c>
      <c r="F13" s="10">
        <v>32740493</v>
      </c>
      <c r="G13" s="10">
        <v>36039338</v>
      </c>
      <c r="H13" s="10">
        <v>31899551</v>
      </c>
      <c r="I13" s="10">
        <v>28833391</v>
      </c>
      <c r="J13" s="10">
        <v>28393366</v>
      </c>
      <c r="K13" s="41"/>
      <c r="L13" s="19">
        <v>24.4</v>
      </c>
      <c r="M13" s="41">
        <f aca="true" t="shared" si="3" ref="M13:M23">IF(N13:N33&lt;0,"△","")</f>
      </c>
      <c r="N13" s="19">
        <v>10.1</v>
      </c>
      <c r="O13" s="41" t="str">
        <f t="shared" si="2"/>
        <v>△</v>
      </c>
      <c r="P13" s="33">
        <v>-11.5</v>
      </c>
      <c r="Q13" s="41" t="str">
        <f t="shared" si="1"/>
        <v>△</v>
      </c>
      <c r="R13" s="19">
        <v>-9.6</v>
      </c>
      <c r="S13" s="41" t="str">
        <f t="shared" si="0"/>
        <v>△</v>
      </c>
      <c r="T13" s="19">
        <v>-1.5</v>
      </c>
      <c r="U13" s="17">
        <v>11.6</v>
      </c>
      <c r="V13" s="17">
        <v>13.4</v>
      </c>
      <c r="W13" s="17">
        <v>13.9</v>
      </c>
      <c r="X13" s="17">
        <v>12.2</v>
      </c>
      <c r="Y13" s="17">
        <v>11</v>
      </c>
      <c r="Z13" s="18">
        <v>10.5</v>
      </c>
    </row>
    <row r="14" spans="1:26" ht="13.5">
      <c r="A14" s="3"/>
      <c r="B14" s="53"/>
      <c r="C14" s="6" t="s">
        <v>30</v>
      </c>
      <c r="D14" s="2"/>
      <c r="E14" s="10">
        <v>20281871</v>
      </c>
      <c r="F14" s="10">
        <v>26629279</v>
      </c>
      <c r="G14" s="10">
        <v>29277680</v>
      </c>
      <c r="H14" s="10">
        <v>25419315</v>
      </c>
      <c r="I14" s="10">
        <v>22960857</v>
      </c>
      <c r="J14" s="10">
        <v>22962801</v>
      </c>
      <c r="K14" s="41"/>
      <c r="L14" s="19">
        <v>31.3</v>
      </c>
      <c r="M14" s="41">
        <f t="shared" si="3"/>
      </c>
      <c r="N14" s="19">
        <v>9.9</v>
      </c>
      <c r="O14" s="41" t="str">
        <f t="shared" si="2"/>
        <v>△</v>
      </c>
      <c r="P14" s="33">
        <v>-13.2</v>
      </c>
      <c r="Q14" s="41" t="str">
        <f t="shared" si="1"/>
        <v>△</v>
      </c>
      <c r="R14" s="19">
        <v>-9.7</v>
      </c>
      <c r="S14" s="41">
        <f t="shared" si="0"/>
      </c>
      <c r="T14" s="19">
        <v>0</v>
      </c>
      <c r="U14" s="17">
        <v>8.9</v>
      </c>
      <c r="V14" s="17">
        <v>10.9</v>
      </c>
      <c r="W14" s="17">
        <v>11.3</v>
      </c>
      <c r="X14" s="17">
        <v>9.7</v>
      </c>
      <c r="Y14" s="17">
        <v>8.8</v>
      </c>
      <c r="Z14" s="18">
        <v>8.5</v>
      </c>
    </row>
    <row r="15" spans="1:26" ht="13.5">
      <c r="A15" s="3"/>
      <c r="B15" s="53"/>
      <c r="C15" s="6" t="s">
        <v>31</v>
      </c>
      <c r="D15" s="2"/>
      <c r="E15" s="10">
        <v>4498323</v>
      </c>
      <c r="F15" s="10">
        <v>4526742</v>
      </c>
      <c r="G15" s="10">
        <v>4928600</v>
      </c>
      <c r="H15" s="10">
        <v>4217870</v>
      </c>
      <c r="I15" s="10">
        <v>3837350</v>
      </c>
      <c r="J15" s="10">
        <v>3492423</v>
      </c>
      <c r="K15" s="41"/>
      <c r="L15" s="19">
        <v>0.6</v>
      </c>
      <c r="M15" s="41">
        <f t="shared" si="3"/>
      </c>
      <c r="N15" s="19">
        <v>8.9</v>
      </c>
      <c r="O15" s="41" t="str">
        <f t="shared" si="2"/>
        <v>△</v>
      </c>
      <c r="P15" s="33">
        <v>-14.4</v>
      </c>
      <c r="Q15" s="41" t="str">
        <f t="shared" si="1"/>
        <v>△</v>
      </c>
      <c r="R15" s="19">
        <v>-9</v>
      </c>
      <c r="S15" s="41" t="str">
        <f t="shared" si="0"/>
        <v>△</v>
      </c>
      <c r="T15" s="19">
        <v>-9</v>
      </c>
      <c r="U15" s="17">
        <v>2</v>
      </c>
      <c r="V15" s="17">
        <v>1.8</v>
      </c>
      <c r="W15" s="17">
        <v>1.9</v>
      </c>
      <c r="X15" s="17">
        <v>1.6</v>
      </c>
      <c r="Y15" s="17">
        <v>1.5</v>
      </c>
      <c r="Z15" s="18">
        <v>1.3</v>
      </c>
    </row>
    <row r="16" spans="1:26" ht="13.5">
      <c r="A16" s="3"/>
      <c r="B16" s="26"/>
      <c r="C16" s="52" t="s">
        <v>32</v>
      </c>
      <c r="D16" s="2"/>
      <c r="E16" s="10">
        <v>1533002</v>
      </c>
      <c r="F16" s="10">
        <v>1584472</v>
      </c>
      <c r="G16" s="10">
        <v>1833058</v>
      </c>
      <c r="H16" s="10">
        <v>2262366</v>
      </c>
      <c r="I16" s="10">
        <v>2035184</v>
      </c>
      <c r="J16" s="10">
        <v>1938142</v>
      </c>
      <c r="K16" s="42">
        <f aca="true" t="shared" si="4" ref="K16:K24">IF(L16:L33&lt;0,"△","")</f>
      </c>
      <c r="L16" s="24">
        <v>3.4</v>
      </c>
      <c r="M16" s="42">
        <f>IF(N16:N36&lt;0,"△","")</f>
      </c>
      <c r="N16" s="19">
        <v>15.7</v>
      </c>
      <c r="O16" s="26">
        <f t="shared" si="2"/>
      </c>
      <c r="P16" s="34">
        <v>23.4</v>
      </c>
      <c r="Q16" s="42" t="str">
        <f t="shared" si="1"/>
        <v>△</v>
      </c>
      <c r="R16" s="19">
        <v>-10</v>
      </c>
      <c r="S16" s="42" t="str">
        <f t="shared" si="0"/>
        <v>△</v>
      </c>
      <c r="T16" s="19">
        <v>-4.8</v>
      </c>
      <c r="U16" s="17">
        <v>0.7</v>
      </c>
      <c r="V16" s="17">
        <v>0.6</v>
      </c>
      <c r="W16" s="17">
        <v>0.7</v>
      </c>
      <c r="X16" s="17">
        <v>0.9</v>
      </c>
      <c r="Y16" s="17">
        <v>0.8</v>
      </c>
      <c r="Z16" s="18">
        <v>0.7</v>
      </c>
    </row>
    <row r="17" spans="1:26" ht="13.5">
      <c r="A17" s="69" t="s">
        <v>37</v>
      </c>
      <c r="B17" s="61"/>
      <c r="C17" s="61"/>
      <c r="D17" s="1"/>
      <c r="E17" s="8">
        <v>61972177</v>
      </c>
      <c r="F17" s="8">
        <v>59685023</v>
      </c>
      <c r="G17" s="8">
        <v>60506197</v>
      </c>
      <c r="H17" s="8">
        <v>62957012</v>
      </c>
      <c r="I17" s="8">
        <v>65311355</v>
      </c>
      <c r="J17" s="8">
        <v>74351493</v>
      </c>
      <c r="K17" s="43" t="str">
        <f t="shared" si="4"/>
        <v>△</v>
      </c>
      <c r="L17" s="21">
        <v>-3.7</v>
      </c>
      <c r="M17" s="43">
        <f t="shared" si="3"/>
      </c>
      <c r="N17" s="22">
        <v>1.4</v>
      </c>
      <c r="O17" s="25">
        <f t="shared" si="2"/>
      </c>
      <c r="P17" s="33">
        <v>4.1</v>
      </c>
      <c r="Q17" s="43">
        <f t="shared" si="1"/>
      </c>
      <c r="R17" s="22">
        <v>3.7</v>
      </c>
      <c r="S17" s="43">
        <f t="shared" si="0"/>
      </c>
      <c r="T17" s="22">
        <v>13.8</v>
      </c>
      <c r="U17" s="15">
        <v>27.2</v>
      </c>
      <c r="V17" s="15">
        <v>24.3</v>
      </c>
      <c r="W17" s="15">
        <v>23.4</v>
      </c>
      <c r="X17" s="15">
        <v>24.1</v>
      </c>
      <c r="Y17" s="15">
        <v>25</v>
      </c>
      <c r="Z17" s="16">
        <v>27.6</v>
      </c>
    </row>
    <row r="18" spans="1:26" ht="13.5">
      <c r="A18" s="3"/>
      <c r="B18" s="56" t="s">
        <v>20</v>
      </c>
      <c r="C18" s="57"/>
      <c r="D18" s="1"/>
      <c r="E18" s="8">
        <v>17380913</v>
      </c>
      <c r="F18" s="8">
        <v>13915490</v>
      </c>
      <c r="G18" s="8">
        <v>14760652</v>
      </c>
      <c r="H18" s="8">
        <v>15283514</v>
      </c>
      <c r="I18" s="8">
        <v>11996259</v>
      </c>
      <c r="J18" s="8">
        <v>15844902</v>
      </c>
      <c r="K18" s="41" t="str">
        <f t="shared" si="4"/>
        <v>△</v>
      </c>
      <c r="L18" s="19">
        <v>-19.9</v>
      </c>
      <c r="M18" s="41">
        <f t="shared" si="3"/>
      </c>
      <c r="N18" s="22">
        <v>6.1</v>
      </c>
      <c r="O18" s="20">
        <f t="shared" si="2"/>
      </c>
      <c r="P18" s="32">
        <v>3.5</v>
      </c>
      <c r="Q18" s="41" t="str">
        <f t="shared" si="1"/>
        <v>△</v>
      </c>
      <c r="R18" s="22">
        <v>-21.5</v>
      </c>
      <c r="S18" s="41">
        <f t="shared" si="0"/>
      </c>
      <c r="T18" s="22">
        <v>32.1</v>
      </c>
      <c r="U18" s="15">
        <v>7.6</v>
      </c>
      <c r="V18" s="15">
        <v>5.7</v>
      </c>
      <c r="W18" s="15">
        <v>5.7</v>
      </c>
      <c r="X18" s="15">
        <v>5.8</v>
      </c>
      <c r="Y18" s="15">
        <v>4.6</v>
      </c>
      <c r="Z18" s="16">
        <v>5.9</v>
      </c>
    </row>
    <row r="19" spans="1:26" ht="13.5">
      <c r="A19" s="3"/>
      <c r="B19" s="54" t="s">
        <v>15</v>
      </c>
      <c r="C19" s="55"/>
      <c r="D19" s="2"/>
      <c r="E19" s="10">
        <v>536599</v>
      </c>
      <c r="F19" s="10">
        <v>1169681</v>
      </c>
      <c r="G19" s="10">
        <v>643925</v>
      </c>
      <c r="H19" s="10">
        <v>714325</v>
      </c>
      <c r="I19" s="10">
        <v>428007</v>
      </c>
      <c r="J19" s="10">
        <v>691012</v>
      </c>
      <c r="K19" s="41">
        <f t="shared" si="4"/>
      </c>
      <c r="L19" s="19">
        <v>118</v>
      </c>
      <c r="M19" s="41" t="str">
        <f t="shared" si="3"/>
        <v>△</v>
      </c>
      <c r="N19" s="19">
        <v>-44.9</v>
      </c>
      <c r="O19" s="20">
        <f t="shared" si="2"/>
      </c>
      <c r="P19" s="33">
        <v>10.9</v>
      </c>
      <c r="Q19" s="41" t="str">
        <f t="shared" si="1"/>
        <v>△</v>
      </c>
      <c r="R19" s="19">
        <v>-40.1</v>
      </c>
      <c r="S19" s="41">
        <f t="shared" si="0"/>
      </c>
      <c r="T19" s="19">
        <v>61.4</v>
      </c>
      <c r="U19" s="17">
        <v>0.2</v>
      </c>
      <c r="V19" s="17">
        <v>0.5</v>
      </c>
      <c r="W19" s="17">
        <v>0.2</v>
      </c>
      <c r="X19" s="17">
        <v>0.3</v>
      </c>
      <c r="Y19" s="17">
        <v>0.2</v>
      </c>
      <c r="Z19" s="18">
        <v>0.3</v>
      </c>
    </row>
    <row r="20" spans="1:26" ht="13.5">
      <c r="A20" s="3"/>
      <c r="B20" s="54" t="s">
        <v>16</v>
      </c>
      <c r="C20" s="55"/>
      <c r="D20" s="2"/>
      <c r="E20" s="10">
        <v>44054665</v>
      </c>
      <c r="F20" s="10">
        <v>44599852</v>
      </c>
      <c r="G20" s="10">
        <v>45101620</v>
      </c>
      <c r="H20" s="10">
        <v>46959173</v>
      </c>
      <c r="I20" s="10">
        <v>52887089</v>
      </c>
      <c r="J20" s="10">
        <v>57815579</v>
      </c>
      <c r="K20" s="41">
        <f t="shared" si="4"/>
      </c>
      <c r="L20" s="19">
        <v>1.2</v>
      </c>
      <c r="M20" s="41">
        <f t="shared" si="3"/>
      </c>
      <c r="N20" s="19">
        <v>1.1</v>
      </c>
      <c r="O20" s="20">
        <f t="shared" si="2"/>
      </c>
      <c r="P20" s="33">
        <v>4.1</v>
      </c>
      <c r="Q20" s="41">
        <f t="shared" si="1"/>
      </c>
      <c r="R20" s="19">
        <v>12.6</v>
      </c>
      <c r="S20" s="41">
        <f t="shared" si="0"/>
      </c>
      <c r="T20" s="19">
        <v>9.3</v>
      </c>
      <c r="U20" s="17">
        <v>19.4</v>
      </c>
      <c r="V20" s="17">
        <v>18.2</v>
      </c>
      <c r="W20" s="17">
        <v>17.4</v>
      </c>
      <c r="X20" s="17">
        <v>18</v>
      </c>
      <c r="Y20" s="17">
        <v>20.2</v>
      </c>
      <c r="Z20" s="18">
        <v>21.4</v>
      </c>
    </row>
    <row r="21" spans="1:26" ht="13.5">
      <c r="A21" s="3"/>
      <c r="B21" s="20"/>
      <c r="C21" s="6" t="s">
        <v>33</v>
      </c>
      <c r="D21" s="2"/>
      <c r="E21" s="10">
        <v>6828204</v>
      </c>
      <c r="F21" s="10">
        <v>6630985</v>
      </c>
      <c r="G21" s="10">
        <v>6237266</v>
      </c>
      <c r="H21" s="10">
        <v>6457953</v>
      </c>
      <c r="I21" s="10">
        <v>6415768</v>
      </c>
      <c r="J21" s="10">
        <v>6746941</v>
      </c>
      <c r="K21" s="41" t="str">
        <f t="shared" si="4"/>
        <v>△</v>
      </c>
      <c r="L21" s="19">
        <v>-2.9</v>
      </c>
      <c r="M21" s="41" t="str">
        <f t="shared" si="3"/>
        <v>△</v>
      </c>
      <c r="N21" s="19">
        <v>-5.9</v>
      </c>
      <c r="O21" s="20">
        <f t="shared" si="2"/>
      </c>
      <c r="P21" s="33">
        <v>3.5</v>
      </c>
      <c r="Q21" s="41" t="str">
        <f t="shared" si="1"/>
        <v>△</v>
      </c>
      <c r="R21" s="19">
        <v>-0.7</v>
      </c>
      <c r="S21" s="41">
        <f t="shared" si="0"/>
      </c>
      <c r="T21" s="19">
        <v>5.2</v>
      </c>
      <c r="U21" s="17">
        <v>3</v>
      </c>
      <c r="V21" s="17">
        <v>2.7</v>
      </c>
      <c r="W21" s="17">
        <v>2.4</v>
      </c>
      <c r="X21" s="17">
        <v>2.5</v>
      </c>
      <c r="Y21" s="17">
        <v>2.5</v>
      </c>
      <c r="Z21" s="18">
        <v>2.5</v>
      </c>
    </row>
    <row r="22" spans="1:26" ht="13.5">
      <c r="A22" s="3"/>
      <c r="B22" s="20"/>
      <c r="C22" s="6" t="s">
        <v>34</v>
      </c>
      <c r="D22" s="2"/>
      <c r="E22" s="10">
        <v>25329924</v>
      </c>
      <c r="F22" s="10">
        <v>25755971</v>
      </c>
      <c r="G22" s="10">
        <v>25842127</v>
      </c>
      <c r="H22" s="10">
        <v>26427133</v>
      </c>
      <c r="I22" s="10">
        <v>31271249</v>
      </c>
      <c r="J22" s="10">
        <v>35108698</v>
      </c>
      <c r="K22" s="41">
        <f t="shared" si="4"/>
      </c>
      <c r="L22" s="19">
        <v>1.7</v>
      </c>
      <c r="M22" s="41">
        <f t="shared" si="3"/>
      </c>
      <c r="N22" s="19">
        <v>0.3</v>
      </c>
      <c r="O22" s="20">
        <f t="shared" si="2"/>
      </c>
      <c r="P22" s="33">
        <v>2.3</v>
      </c>
      <c r="Q22" s="41">
        <f t="shared" si="1"/>
      </c>
      <c r="R22" s="19">
        <v>18.3</v>
      </c>
      <c r="S22" s="41">
        <f t="shared" si="0"/>
      </c>
      <c r="T22" s="19">
        <v>12.3</v>
      </c>
      <c r="U22" s="17">
        <v>11.1</v>
      </c>
      <c r="V22" s="17">
        <v>10.5</v>
      </c>
      <c r="W22" s="17">
        <v>10</v>
      </c>
      <c r="X22" s="17">
        <v>10.1</v>
      </c>
      <c r="Y22" s="17">
        <v>12</v>
      </c>
      <c r="Z22" s="18">
        <v>13</v>
      </c>
    </row>
    <row r="23" spans="1:26" ht="13.5">
      <c r="A23" s="3"/>
      <c r="B23" s="20"/>
      <c r="C23" s="6" t="s">
        <v>35</v>
      </c>
      <c r="D23" s="2"/>
      <c r="E23" s="10">
        <v>11896537</v>
      </c>
      <c r="F23" s="10">
        <v>12212896</v>
      </c>
      <c r="G23" s="10">
        <v>13022227</v>
      </c>
      <c r="H23" s="10">
        <v>14074087</v>
      </c>
      <c r="I23" s="10">
        <v>15200072</v>
      </c>
      <c r="J23" s="10">
        <v>15959940</v>
      </c>
      <c r="K23" s="42">
        <f t="shared" si="4"/>
      </c>
      <c r="L23" s="24">
        <v>2.7</v>
      </c>
      <c r="M23" s="41">
        <f t="shared" si="3"/>
      </c>
      <c r="N23" s="24">
        <v>6.6</v>
      </c>
      <c r="O23" s="27">
        <f t="shared" si="2"/>
      </c>
      <c r="P23" s="33">
        <v>8.1</v>
      </c>
      <c r="Q23" s="42">
        <f t="shared" si="1"/>
      </c>
      <c r="R23" s="19">
        <v>8</v>
      </c>
      <c r="S23" s="26">
        <f t="shared" si="0"/>
      </c>
      <c r="T23" s="19">
        <v>5</v>
      </c>
      <c r="U23" s="17">
        <v>5.2</v>
      </c>
      <c r="V23" s="17">
        <v>5</v>
      </c>
      <c r="W23" s="17">
        <v>5</v>
      </c>
      <c r="X23" s="17">
        <v>5.4</v>
      </c>
      <c r="Y23" s="17">
        <v>5.8</v>
      </c>
      <c r="Z23" s="18">
        <v>5.9</v>
      </c>
    </row>
    <row r="24" spans="1:26" ht="13.5">
      <c r="A24" s="71" t="s">
        <v>36</v>
      </c>
      <c r="B24" s="72"/>
      <c r="C24" s="70"/>
      <c r="D24" s="46"/>
      <c r="E24" s="7">
        <v>12157757</v>
      </c>
      <c r="F24" s="7">
        <v>13543806</v>
      </c>
      <c r="G24" s="7">
        <v>14779650</v>
      </c>
      <c r="H24" s="7">
        <v>14968922</v>
      </c>
      <c r="I24" s="7">
        <v>14694578</v>
      </c>
      <c r="J24" s="7">
        <v>14850941</v>
      </c>
      <c r="K24" s="43">
        <f t="shared" si="4"/>
      </c>
      <c r="L24" s="24">
        <v>11.4</v>
      </c>
      <c r="M24" s="43"/>
      <c r="N24" s="21">
        <v>9.1</v>
      </c>
      <c r="O24" s="26">
        <f t="shared" si="2"/>
      </c>
      <c r="P24" s="31">
        <v>1.3</v>
      </c>
      <c r="Q24" s="43" t="str">
        <f t="shared" si="1"/>
        <v>△</v>
      </c>
      <c r="R24" s="21">
        <v>-1.8</v>
      </c>
      <c r="S24" s="25">
        <f t="shared" si="0"/>
      </c>
      <c r="T24" s="21">
        <v>1.1</v>
      </c>
      <c r="U24" s="13">
        <v>5.3</v>
      </c>
      <c r="V24" s="13">
        <v>5.5</v>
      </c>
      <c r="W24" s="13">
        <v>5.7</v>
      </c>
      <c r="X24" s="13">
        <v>5.7</v>
      </c>
      <c r="Y24" s="13">
        <v>5.6</v>
      </c>
      <c r="Z24" s="14">
        <v>5.5</v>
      </c>
    </row>
    <row r="25" spans="1:26" ht="13.5">
      <c r="A25" s="73" t="s">
        <v>17</v>
      </c>
      <c r="B25" s="74"/>
      <c r="C25" s="70"/>
      <c r="D25" s="45"/>
      <c r="E25" s="8">
        <v>227552089</v>
      </c>
      <c r="F25" s="8">
        <v>245223183</v>
      </c>
      <c r="G25" s="8">
        <v>258958100</v>
      </c>
      <c r="H25" s="8">
        <v>261489784</v>
      </c>
      <c r="I25" s="8">
        <v>261640805</v>
      </c>
      <c r="J25" s="8">
        <v>269845347</v>
      </c>
      <c r="K25" s="43"/>
      <c r="L25" s="21">
        <v>7.8</v>
      </c>
      <c r="M25" s="25"/>
      <c r="N25" s="22">
        <v>5.6</v>
      </c>
      <c r="O25" s="26">
        <f t="shared" si="2"/>
      </c>
      <c r="P25" s="32">
        <v>1</v>
      </c>
      <c r="Q25" s="43">
        <f t="shared" si="1"/>
      </c>
      <c r="R25" s="22">
        <v>0.1</v>
      </c>
      <c r="S25" s="25">
        <f t="shared" si="0"/>
      </c>
      <c r="T25" s="22">
        <v>3.1</v>
      </c>
      <c r="U25" s="13">
        <v>100</v>
      </c>
      <c r="V25" s="13">
        <v>100</v>
      </c>
      <c r="W25" s="13">
        <v>100</v>
      </c>
      <c r="X25" s="13">
        <v>100</v>
      </c>
      <c r="Y25" s="13">
        <v>100</v>
      </c>
      <c r="Z25" s="14">
        <v>100</v>
      </c>
    </row>
    <row r="26" spans="1:26" ht="14.25" thickBot="1">
      <c r="A26" s="66" t="s">
        <v>18</v>
      </c>
      <c r="B26" s="67"/>
      <c r="C26" s="68"/>
      <c r="D26" s="40"/>
      <c r="E26" s="11">
        <v>20835427</v>
      </c>
      <c r="F26" s="11">
        <v>17076316</v>
      </c>
      <c r="G26" s="11">
        <v>17876532</v>
      </c>
      <c r="H26" s="11">
        <v>18006025</v>
      </c>
      <c r="I26" s="11">
        <v>14588665</v>
      </c>
      <c r="J26" s="11">
        <v>18512562</v>
      </c>
      <c r="K26" s="44" t="str">
        <f>IF(L26:L42&lt;0,"△","")</f>
        <v>△</v>
      </c>
      <c r="L26" s="36">
        <v>-18</v>
      </c>
      <c r="M26" s="30"/>
      <c r="N26" s="23">
        <v>4.7</v>
      </c>
      <c r="O26" s="30">
        <f>IF(P26:P42&lt;0,"三角","")</f>
      </c>
      <c r="P26" s="35">
        <v>0.7</v>
      </c>
      <c r="Q26" s="44" t="str">
        <f t="shared" si="1"/>
        <v>△</v>
      </c>
      <c r="R26" s="23">
        <v>-19</v>
      </c>
      <c r="S26" s="37">
        <f t="shared" si="0"/>
      </c>
      <c r="T26" s="23">
        <v>26.9</v>
      </c>
      <c r="U26" s="38" t="s">
        <v>19</v>
      </c>
      <c r="V26" s="38" t="s">
        <v>19</v>
      </c>
      <c r="W26" s="38" t="s">
        <v>19</v>
      </c>
      <c r="X26" s="38" t="s">
        <v>19</v>
      </c>
      <c r="Y26" s="38" t="s">
        <v>19</v>
      </c>
      <c r="Z26" s="39" t="s">
        <v>19</v>
      </c>
    </row>
  </sheetData>
  <mergeCells count="25">
    <mergeCell ref="A26:C26"/>
    <mergeCell ref="A6:C6"/>
    <mergeCell ref="A24:C24"/>
    <mergeCell ref="A25:C25"/>
    <mergeCell ref="A10:C10"/>
    <mergeCell ref="A17:C17"/>
    <mergeCell ref="S5:T5"/>
    <mergeCell ref="M4:Q4"/>
    <mergeCell ref="V4:X4"/>
    <mergeCell ref="A1:E1"/>
    <mergeCell ref="A4:D5"/>
    <mergeCell ref="F4:H4"/>
    <mergeCell ref="K5:L5"/>
    <mergeCell ref="M5:N5"/>
    <mergeCell ref="O5:P5"/>
    <mergeCell ref="Q5:R5"/>
    <mergeCell ref="B7:C7"/>
    <mergeCell ref="B8:C8"/>
    <mergeCell ref="B9:C9"/>
    <mergeCell ref="B11:C11"/>
    <mergeCell ref="B20:C20"/>
    <mergeCell ref="B18:C18"/>
    <mergeCell ref="B12:C12"/>
    <mergeCell ref="B13:C13"/>
    <mergeCell ref="B19:C19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2000-03-22T01:40:01Z</cp:lastPrinted>
  <dcterms:created xsi:type="dcterms:W3CDTF">1999-11-09T05:05:55Z</dcterms:created>
  <dcterms:modified xsi:type="dcterms:W3CDTF">2000-01-22T02:22:07Z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