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1376" windowHeight="6480" activeTab="0"/>
  </bookViews>
  <sheets>
    <sheet name="一人当たりの所得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<sst xmlns="http://schemas.openxmlformats.org/spreadsheetml/2006/main" count="38" uniqueCount="25">
  <si>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２　１人当たりの所得</t>
  </si>
  <si>
    <t>①実数</t>
  </si>
  <si>
    <t>項目</t>
  </si>
  <si>
    <t>単位</t>
  </si>
  <si>
    <t>６０年度</t>
  </si>
  <si>
    <t>６１年度</t>
  </si>
  <si>
    <t>６２年度</t>
  </si>
  <si>
    <t>６３年度</t>
  </si>
  <si>
    <t>元年度</t>
  </si>
  <si>
    <t>２年度</t>
  </si>
  <si>
    <t>３年度</t>
  </si>
  <si>
    <t>４年度</t>
  </si>
  <si>
    <t>５年度</t>
  </si>
  <si>
    <t>６年度</t>
  </si>
  <si>
    <t>７年度</t>
  </si>
  <si>
    <t>８年度</t>
  </si>
  <si>
    <t>市民所得</t>
  </si>
  <si>
    <t>千円</t>
  </si>
  <si>
    <t>県民所得</t>
  </si>
  <si>
    <t>国民所得</t>
  </si>
  <si>
    <t>対県格差（県＝１００）</t>
  </si>
  <si>
    <t>対国格差（国＝１００）</t>
  </si>
  <si>
    <t>②対前年度増加率（％）</t>
  </si>
  <si>
    <t>項目</t>
  </si>
  <si>
    <t>６１年度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</si>
</sst>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ＦＡ クリアレター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2" xfId="16" applyFont="1" applyFill="1" applyBorder="1" applyAlignment="1">
      <alignment horizontal="center" vertical="center"/>
    </xf>
    <xf numFmtId="38" fontId="3" fillId="0" borderId="1" xfId="16" applyFont="1" applyFill="1" applyBorder="1" applyAlignment="1">
      <alignment horizontal="center" vertical="center"/>
    </xf>
    <xf numFmtId="38" fontId="3" fillId="0" borderId="2" xfId="16" applyFont="1" applyFill="1" applyBorder="1" applyAlignment="1">
      <alignment horizontal="right" vertical="center"/>
    </xf>
    <xf numFmtId="38" fontId="3" fillId="0" borderId="2" xfId="16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38" fontId="3" fillId="0" borderId="3" xfId="16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8" fontId="3" fillId="0" borderId="3" xfId="16" applyFont="1" applyFill="1" applyBorder="1" applyAlignment="1">
      <alignment horizontal="right" vertical="center"/>
    </xf>
    <xf numFmtId="38" fontId="3" fillId="0" borderId="3" xfId="16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38" fontId="3" fillId="0" borderId="4" xfId="16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38" fontId="3" fillId="0" borderId="5" xfId="16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177" fontId="3" fillId="0" borderId="2" xfId="16" applyNumberFormat="1" applyFont="1" applyFill="1" applyBorder="1" applyAlignment="1">
      <alignment vertical="center"/>
    </xf>
    <xf numFmtId="38" fontId="3" fillId="0" borderId="11" xfId="16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3" fillId="0" borderId="3" xfId="16" applyNumberFormat="1" applyFont="1" applyFill="1" applyBorder="1" applyAlignment="1">
      <alignment vertical="center"/>
    </xf>
    <xf numFmtId="38" fontId="3" fillId="0" borderId="7" xfId="16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77" fontId="3" fillId="0" borderId="4" xfId="16" applyNumberFormat="1" applyFont="1" applyFill="1" applyBorder="1" applyAlignment="1">
      <alignment vertical="center"/>
    </xf>
    <xf numFmtId="38" fontId="3" fillId="0" borderId="0" xfId="16" applyFont="1" applyFill="1" applyBorder="1" applyAlignment="1">
      <alignment horizontal="center" vertical="center"/>
    </xf>
    <xf numFmtId="177" fontId="3" fillId="0" borderId="0" xfId="16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D6" sqref="D6"/>
    </sheetView>
  </sheetViews>
  <sheetFormatPr defaultColWidth="9.00390625" defaultRowHeight="13.5"/>
  <cols>
    <col min="1" max="1" width="15.625" style="1" customWidth="1"/>
    <col min="2" max="2" width="5.125" style="1" customWidth="1"/>
    <col min="3" max="3" width="9.875" style="1" customWidth="1"/>
    <col min="4" max="16384" width="9.00390625" style="1" customWidth="1"/>
  </cols>
  <sheetData>
    <row r="1" ht="15" customHeight="1">
      <c r="A1" s="1" t="s">
        <v>0</v>
      </c>
    </row>
    <row r="2" ht="15" customHeight="1"/>
    <row r="3" spans="1:13" s="3" customFormat="1" ht="15" customHeight="1">
      <c r="A3" s="2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3" customFormat="1" ht="1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s="10" customFormat="1" ht="15" customHeight="1">
      <c r="A5" s="6" t="s">
        <v>16</v>
      </c>
      <c r="B5" s="7" t="s">
        <v>17</v>
      </c>
      <c r="C5" s="8">
        <f>187.2*10</f>
        <v>1872</v>
      </c>
      <c r="D5" s="8">
        <f>192.1*10</f>
        <v>1921</v>
      </c>
      <c r="E5" s="9">
        <v>1994</v>
      </c>
      <c r="F5" s="9">
        <v>2136</v>
      </c>
      <c r="G5" s="9">
        <v>2216</v>
      </c>
      <c r="H5" s="9">
        <v>2288</v>
      </c>
      <c r="I5" s="9">
        <v>2464</v>
      </c>
      <c r="J5" s="9">
        <v>2506</v>
      </c>
      <c r="K5" s="9">
        <v>2550</v>
      </c>
      <c r="L5" s="9">
        <v>2581</v>
      </c>
      <c r="M5" s="9">
        <v>2630</v>
      </c>
      <c r="N5" s="9">
        <v>2759</v>
      </c>
    </row>
    <row r="6" spans="1:14" s="10" customFormat="1" ht="15" customHeight="1">
      <c r="A6" s="11" t="s">
        <v>18</v>
      </c>
      <c r="B6" s="12"/>
      <c r="C6" s="13">
        <v>1832</v>
      </c>
      <c r="D6" s="13">
        <v>1904</v>
      </c>
      <c r="E6" s="14">
        <v>1978</v>
      </c>
      <c r="F6" s="14">
        <v>2100</v>
      </c>
      <c r="G6" s="14">
        <v>2213</v>
      </c>
      <c r="H6" s="14">
        <v>2345</v>
      </c>
      <c r="I6" s="14">
        <v>2489</v>
      </c>
      <c r="J6" s="14">
        <v>2506</v>
      </c>
      <c r="K6" s="14">
        <v>2533</v>
      </c>
      <c r="L6" s="14">
        <v>2595</v>
      </c>
      <c r="M6" s="14">
        <v>2643</v>
      </c>
      <c r="N6" s="14">
        <v>2766</v>
      </c>
    </row>
    <row r="7" spans="1:15" s="10" customFormat="1" ht="15" customHeight="1">
      <c r="A7" s="11" t="s">
        <v>19</v>
      </c>
      <c r="B7" s="15"/>
      <c r="C7" s="13">
        <v>2152</v>
      </c>
      <c r="D7" s="13">
        <v>2230</v>
      </c>
      <c r="E7" s="14">
        <v>2324</v>
      </c>
      <c r="F7" s="14">
        <v>2457</v>
      </c>
      <c r="G7" s="14">
        <v>2616</v>
      </c>
      <c r="H7" s="14">
        <v>2798</v>
      </c>
      <c r="I7" s="14">
        <v>2928</v>
      </c>
      <c r="J7" s="14">
        <v>2968</v>
      </c>
      <c r="K7" s="14">
        <v>2987</v>
      </c>
      <c r="L7" s="14">
        <v>2991</v>
      </c>
      <c r="M7" s="14">
        <v>3033</v>
      </c>
      <c r="N7" s="16">
        <v>3121</v>
      </c>
      <c r="O7" s="17"/>
    </row>
    <row r="8" spans="1:24" s="10" customFormat="1" ht="15" customHeight="1">
      <c r="A8" s="18" t="s">
        <v>20</v>
      </c>
      <c r="B8" s="19"/>
      <c r="C8" s="20">
        <f>C5*100/C6</f>
        <v>102.18340611353712</v>
      </c>
      <c r="D8" s="20">
        <f aca="true" t="shared" si="0" ref="D8:N8">D5*100/D6</f>
        <v>100.89285714285714</v>
      </c>
      <c r="E8" s="20">
        <f t="shared" si="0"/>
        <v>100.80889787664307</v>
      </c>
      <c r="F8" s="20">
        <f t="shared" si="0"/>
        <v>101.71428571428571</v>
      </c>
      <c r="G8" s="20">
        <f t="shared" si="0"/>
        <v>100.13556258472661</v>
      </c>
      <c r="H8" s="20">
        <f t="shared" si="0"/>
        <v>97.56929637526652</v>
      </c>
      <c r="I8" s="20">
        <f t="shared" si="0"/>
        <v>98.99558055443953</v>
      </c>
      <c r="J8" s="20">
        <f t="shared" si="0"/>
        <v>100</v>
      </c>
      <c r="K8" s="20">
        <f t="shared" si="0"/>
        <v>100.67114093959732</v>
      </c>
      <c r="L8" s="20">
        <f t="shared" si="0"/>
        <v>99.46050096339114</v>
      </c>
      <c r="M8" s="20">
        <f t="shared" si="0"/>
        <v>99.50813469542187</v>
      </c>
      <c r="N8" s="20">
        <f t="shared" si="0"/>
        <v>99.74692697035431</v>
      </c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s="10" customFormat="1" ht="15" customHeight="1">
      <c r="A9" s="22" t="s">
        <v>21</v>
      </c>
      <c r="B9" s="23"/>
      <c r="C9" s="24">
        <f>C5*100/C7</f>
        <v>86.98884758364312</v>
      </c>
      <c r="D9" s="24">
        <f aca="true" t="shared" si="1" ref="D9:N9">D5*100/D7</f>
        <v>86.14349775784753</v>
      </c>
      <c r="E9" s="24">
        <f t="shared" si="1"/>
        <v>85.80034423407918</v>
      </c>
      <c r="F9" s="24">
        <f t="shared" si="1"/>
        <v>86.93528693528694</v>
      </c>
      <c r="G9" s="24">
        <f t="shared" si="1"/>
        <v>84.70948012232417</v>
      </c>
      <c r="H9" s="24">
        <f t="shared" si="1"/>
        <v>81.77269478198713</v>
      </c>
      <c r="I9" s="24">
        <f t="shared" si="1"/>
        <v>84.15300546448087</v>
      </c>
      <c r="J9" s="24">
        <f t="shared" si="1"/>
        <v>84.43396226415095</v>
      </c>
      <c r="K9" s="24">
        <f t="shared" si="1"/>
        <v>85.36993639102779</v>
      </c>
      <c r="L9" s="24">
        <f t="shared" si="1"/>
        <v>86.292209963223</v>
      </c>
      <c r="M9" s="24">
        <f t="shared" si="1"/>
        <v>86.71282558522914</v>
      </c>
      <c r="N9" s="24">
        <f t="shared" si="1"/>
        <v>88.40115347644985</v>
      </c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3" s="10" customFormat="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ht="15" customHeight="1">
      <c r="A11" s="3" t="s">
        <v>22</v>
      </c>
    </row>
    <row r="12" spans="1:13" ht="15" customHeight="1">
      <c r="A12" s="25" t="s">
        <v>23</v>
      </c>
      <c r="B12" s="26"/>
      <c r="C12" s="5" t="s">
        <v>24</v>
      </c>
      <c r="D12" s="5" t="s">
        <v>6</v>
      </c>
      <c r="E12" s="5" t="s">
        <v>7</v>
      </c>
      <c r="F12" s="5" t="s">
        <v>8</v>
      </c>
      <c r="G12" s="5" t="s">
        <v>9</v>
      </c>
      <c r="H12" s="5" t="s">
        <v>10</v>
      </c>
      <c r="I12" s="5" t="s">
        <v>11</v>
      </c>
      <c r="J12" s="5" t="s">
        <v>12</v>
      </c>
      <c r="K12" s="5" t="s">
        <v>13</v>
      </c>
      <c r="L12" s="5" t="s">
        <v>14</v>
      </c>
      <c r="M12" s="5" t="s">
        <v>15</v>
      </c>
    </row>
    <row r="13" spans="1:13" ht="15" customHeight="1">
      <c r="A13" s="27" t="s">
        <v>16</v>
      </c>
      <c r="B13" s="28"/>
      <c r="C13" s="29">
        <f>(D5-C5)/C5*100</f>
        <v>2.6175213675213675</v>
      </c>
      <c r="D13" s="29">
        <f aca="true" t="shared" si="2" ref="D13:M13">(E5-D5)/D5*100</f>
        <v>3.8001041124414368</v>
      </c>
      <c r="E13" s="29">
        <f t="shared" si="2"/>
        <v>7.12136409227683</v>
      </c>
      <c r="F13" s="29">
        <f t="shared" si="2"/>
        <v>3.7453183520599254</v>
      </c>
      <c r="G13" s="29">
        <f t="shared" si="2"/>
        <v>3.2490974729241873</v>
      </c>
      <c r="H13" s="29">
        <f t="shared" si="2"/>
        <v>7.6923076923076925</v>
      </c>
      <c r="I13" s="29">
        <f t="shared" si="2"/>
        <v>1.7045454545454544</v>
      </c>
      <c r="J13" s="29">
        <f t="shared" si="2"/>
        <v>1.7557861133280128</v>
      </c>
      <c r="K13" s="29">
        <f t="shared" si="2"/>
        <v>1.215686274509804</v>
      </c>
      <c r="L13" s="29">
        <f t="shared" si="2"/>
        <v>1.8984889577683068</v>
      </c>
      <c r="M13" s="29">
        <f t="shared" si="2"/>
        <v>4.904942965779468</v>
      </c>
    </row>
    <row r="14" spans="1:13" ht="15" customHeight="1">
      <c r="A14" s="30" t="s">
        <v>18</v>
      </c>
      <c r="B14" s="31"/>
      <c r="C14" s="32">
        <f aca="true" t="shared" si="3" ref="C14:M15">ROUND((D6-C6)/C6*100,1)</f>
        <v>3.9</v>
      </c>
      <c r="D14" s="32">
        <f t="shared" si="3"/>
        <v>3.9</v>
      </c>
      <c r="E14" s="32">
        <f t="shared" si="3"/>
        <v>6.2</v>
      </c>
      <c r="F14" s="32">
        <f t="shared" si="3"/>
        <v>5.4</v>
      </c>
      <c r="G14" s="32">
        <f t="shared" si="3"/>
        <v>6</v>
      </c>
      <c r="H14" s="32">
        <f t="shared" si="3"/>
        <v>6.1</v>
      </c>
      <c r="I14" s="32">
        <f t="shared" si="3"/>
        <v>0.7</v>
      </c>
      <c r="J14" s="32">
        <f t="shared" si="3"/>
        <v>1.1</v>
      </c>
      <c r="K14" s="32">
        <f t="shared" si="3"/>
        <v>2.4</v>
      </c>
      <c r="L14" s="32">
        <f t="shared" si="3"/>
        <v>1.8</v>
      </c>
      <c r="M14" s="32">
        <f>ROUND((N6-M6)/M6*100,1)</f>
        <v>4.7</v>
      </c>
    </row>
    <row r="15" spans="1:13" ht="15" customHeight="1">
      <c r="A15" s="33" t="s">
        <v>19</v>
      </c>
      <c r="B15" s="34"/>
      <c r="C15" s="35">
        <f t="shared" si="3"/>
        <v>3.6</v>
      </c>
      <c r="D15" s="35">
        <f t="shared" si="3"/>
        <v>4.2</v>
      </c>
      <c r="E15" s="35">
        <f t="shared" si="3"/>
        <v>5.7</v>
      </c>
      <c r="F15" s="35">
        <f t="shared" si="3"/>
        <v>6.5</v>
      </c>
      <c r="G15" s="35">
        <f t="shared" si="3"/>
        <v>7</v>
      </c>
      <c r="H15" s="35">
        <f t="shared" si="3"/>
        <v>4.6</v>
      </c>
      <c r="I15" s="35">
        <f t="shared" si="3"/>
        <v>1.4</v>
      </c>
      <c r="J15" s="35">
        <f t="shared" si="3"/>
        <v>0.6</v>
      </c>
      <c r="K15" s="35">
        <f t="shared" si="3"/>
        <v>0.1</v>
      </c>
      <c r="L15" s="35">
        <f t="shared" si="3"/>
        <v>1.4</v>
      </c>
      <c r="M15" s="35">
        <f t="shared" si="3"/>
        <v>2.9</v>
      </c>
    </row>
    <row r="16" spans="1:13" ht="15" customHeight="1">
      <c r="A16" s="36"/>
      <c r="B16" s="31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ht="15" customHeight="1"/>
    <row r="18" spans="4:13" ht="12.75">
      <c r="D18" s="38"/>
      <c r="E18" s="38"/>
      <c r="F18" s="38"/>
      <c r="G18" s="38"/>
      <c r="H18" s="38"/>
      <c r="I18" s="38"/>
      <c r="J18" s="38"/>
      <c r="K18" s="38"/>
      <c r="L18" s="38"/>
      <c r="M18" s="38"/>
    </row>
  </sheetData>
  <mergeCells count="3">
    <mergeCell ref="B5:B7"/>
    <mergeCell ref="A8:B8"/>
    <mergeCell ref="A9:B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dcterms:created xsi:type="dcterms:W3CDTF">2001-03-02T05:27:14Z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